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mbd\Desktop\POSTDOC FWO\5. Micro-computed tomography in herpetological research\REVISION\"/>
    </mc:Choice>
  </mc:AlternateContent>
  <xr:revisionPtr revIDLastSave="0" documentId="8_{541B5A05-5147-4059-B447-C96F343AF086}" xr6:coauthVersionLast="34" xr6:coauthVersionMax="34" xr10:uidLastSave="{00000000-0000-0000-0000-000000000000}"/>
  <bookViews>
    <workbookView xWindow="0" yWindow="0" windowWidth="10152" windowHeight="8484" xr2:uid="{5663FF3A-2DF7-42A5-AE07-3A4808168AA1}"/>
  </bookViews>
  <sheets>
    <sheet name="Research Topic and Organism" sheetId="1" r:id="rId1"/>
    <sheet name="µCT Settings and Sample Info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34" i="2" l="1"/>
  <c r="R236" i="2"/>
  <c r="R98" i="2"/>
  <c r="R136" i="2"/>
  <c r="R60" i="2" l="1"/>
  <c r="R191" i="2"/>
  <c r="R168" i="2"/>
  <c r="R164" i="2"/>
  <c r="R107" i="2"/>
  <c r="R29" i="2"/>
  <c r="R112" i="2"/>
  <c r="R99" i="2"/>
  <c r="R55" i="2"/>
  <c r="R56" i="2"/>
  <c r="R246" i="2"/>
  <c r="R241" i="2"/>
  <c r="R118" i="2"/>
  <c r="R5" i="2"/>
  <c r="R226" i="2"/>
  <c r="R273" i="2"/>
  <c r="R204" i="2"/>
  <c r="R31" i="2"/>
  <c r="R240" i="2"/>
  <c r="R40" i="2"/>
  <c r="R237" i="2"/>
  <c r="R177" i="2"/>
  <c r="R120" i="2"/>
  <c r="R97" i="2"/>
  <c r="R121" i="2"/>
  <c r="R159" i="2"/>
  <c r="R250" i="2"/>
  <c r="R23" i="2"/>
  <c r="R156" i="2"/>
  <c r="R202" i="2"/>
  <c r="R203" i="2"/>
  <c r="R161" i="2"/>
  <c r="R183" i="2"/>
  <c r="R145" i="2"/>
  <c r="R130" i="2"/>
  <c r="R259" i="2"/>
  <c r="R142" i="2"/>
  <c r="R119" i="2"/>
  <c r="R46" i="2"/>
  <c r="R242" i="2"/>
  <c r="R113" i="2"/>
  <c r="R95" i="2"/>
  <c r="R261" i="2"/>
  <c r="R199" i="2"/>
  <c r="R91" i="2"/>
  <c r="R13" i="2"/>
  <c r="R222" i="2"/>
  <c r="R229" i="2"/>
  <c r="R100" i="2"/>
  <c r="R206" i="2"/>
  <c r="R205" i="2"/>
  <c r="R209" i="2"/>
  <c r="R62" i="2"/>
  <c r="R22" i="2"/>
  <c r="R158" i="2"/>
  <c r="R39" i="2"/>
  <c r="R85" i="2"/>
  <c r="R189" i="2"/>
  <c r="R71" i="2"/>
  <c r="R94" i="2"/>
  <c r="R247" i="2"/>
  <c r="R185" i="2"/>
  <c r="R275" i="2"/>
  <c r="R74" i="2"/>
  <c r="R7" i="2"/>
  <c r="R8" i="2"/>
  <c r="R54" i="2"/>
  <c r="R186" i="2"/>
  <c r="R128" i="2"/>
  <c r="R9" i="2"/>
  <c r="R200" i="2"/>
  <c r="R126" i="2"/>
  <c r="R195" i="2"/>
  <c r="R196" i="2"/>
  <c r="R244" i="2"/>
  <c r="R149" i="2"/>
  <c r="R148" i="2"/>
  <c r="R255" i="2"/>
  <c r="R47" i="2"/>
  <c r="R105" i="2"/>
  <c r="R260" i="2"/>
  <c r="R147" i="2"/>
  <c r="R175" i="2"/>
  <c r="R104" i="2"/>
  <c r="R218" i="2"/>
  <c r="R245" i="2"/>
  <c r="R20" i="2"/>
  <c r="R173" i="2"/>
  <c r="R106" i="2"/>
  <c r="R116" i="2"/>
  <c r="R141" i="2"/>
  <c r="R81" i="2"/>
  <c r="R124" i="2"/>
  <c r="R6" i="2"/>
  <c r="R215" i="2"/>
  <c r="R225" i="2"/>
  <c r="R198" i="2"/>
  <c r="R213" i="2"/>
  <c r="R69" i="2"/>
  <c r="R166" i="2"/>
  <c r="R169" i="2"/>
  <c r="R228" i="2"/>
  <c r="R151" i="2"/>
  <c r="R52" i="2"/>
  <c r="R214" i="2"/>
  <c r="R201" i="2"/>
  <c r="R221" i="2"/>
  <c r="R212" i="2"/>
  <c r="R178" i="2"/>
  <c r="R93" i="2"/>
  <c r="R70" i="2"/>
  <c r="R51" i="2"/>
  <c r="R172" i="2"/>
  <c r="R227" i="2"/>
  <c r="R63" i="2"/>
  <c r="R66" i="2"/>
  <c r="R15" i="2"/>
  <c r="R68" i="2"/>
  <c r="R270" i="2"/>
  <c r="R239" i="2"/>
  <c r="R188" i="2"/>
  <c r="R152" i="2"/>
  <c r="R139" i="2"/>
  <c r="R190" i="2"/>
  <c r="R160" i="2"/>
  <c r="R80" i="2"/>
  <c r="R132" i="2"/>
  <c r="R144" i="2"/>
  <c r="R24" i="2"/>
  <c r="R162" i="2"/>
  <c r="R163" i="2"/>
  <c r="R248" i="2"/>
  <c r="R278" i="2"/>
  <c r="R263" i="2"/>
  <c r="R34" i="2"/>
  <c r="R258" i="2"/>
  <c r="R249" i="2"/>
  <c r="R216" i="2"/>
  <c r="R58" i="2"/>
  <c r="R16" i="2"/>
  <c r="R262" i="2"/>
  <c r="R179" i="2"/>
  <c r="R61" i="2"/>
  <c r="R89" i="2"/>
  <c r="R264" i="2"/>
  <c r="R217" i="2"/>
  <c r="R181" i="2"/>
  <c r="R276" i="2"/>
  <c r="R174" i="2"/>
  <c r="R155" i="2"/>
  <c r="R37" i="2"/>
  <c r="R36" i="2"/>
  <c r="R17" i="2"/>
  <c r="R194" i="2"/>
  <c r="R187" i="2"/>
  <c r="R131" i="2"/>
  <c r="R86" i="2"/>
  <c r="R49" i="2"/>
  <c r="R48" i="2"/>
  <c r="R35" i="2"/>
  <c r="R21" i="2"/>
  <c r="R32" i="2"/>
  <c r="R44" i="2"/>
  <c r="R243" i="2"/>
  <c r="R90" i="2"/>
  <c r="R11" i="2"/>
  <c r="R42" i="2"/>
  <c r="R53" i="2"/>
  <c r="R111" i="2"/>
  <c r="R146" i="2"/>
  <c r="R19" i="2"/>
  <c r="R265" i="2"/>
  <c r="R73" i="2"/>
  <c r="R72" i="2"/>
  <c r="R38" i="2"/>
  <c r="R220" i="2"/>
  <c r="R18" i="2"/>
  <c r="R12" i="2"/>
  <c r="R171" i="2"/>
  <c r="R143" i="2"/>
  <c r="R108" i="2"/>
  <c r="R266" i="2"/>
  <c r="R193" i="2"/>
  <c r="R78" i="2"/>
  <c r="R208" i="2"/>
  <c r="R197" i="2"/>
  <c r="R33" i="2"/>
  <c r="R137" i="2"/>
  <c r="R28" i="2"/>
  <c r="R26" i="2"/>
  <c r="R182" i="2"/>
  <c r="R83" i="2"/>
  <c r="R129" i="2"/>
  <c r="R257" i="2"/>
  <c r="R223" i="2"/>
  <c r="R224" i="2"/>
  <c r="R268" i="2"/>
  <c r="R135" i="2"/>
  <c r="R102" i="2"/>
  <c r="R92" i="2"/>
  <c r="R110" i="2"/>
  <c r="R277" i="2"/>
  <c r="R274" i="2"/>
  <c r="R114" i="2"/>
  <c r="R123" i="2"/>
  <c r="R271" i="2"/>
  <c r="R25" i="2"/>
  <c r="R184" i="2"/>
  <c r="K233" i="2"/>
  <c r="K202" i="2"/>
  <c r="K20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 Broeckhoven</author>
  </authors>
  <commentList>
    <comment ref="F1" authorId="0" shapeId="0" xr:uid="{15DE5812-646F-43EF-878B-EE8FCBEB2A1D}">
      <text>
        <r>
          <rPr>
            <b/>
            <sz val="9"/>
            <color indexed="81"/>
            <rFont val="Tahoma"/>
            <family val="2"/>
          </rPr>
          <t>Chris Broeckhoven:</t>
        </r>
        <r>
          <rPr>
            <sz val="9"/>
            <color indexed="81"/>
            <rFont val="Tahoma"/>
            <family val="2"/>
          </rPr>
          <t xml:space="preserve">
voltage in kV or keV for synchrotron
</t>
        </r>
      </text>
    </comment>
    <comment ref="K46" authorId="0" shapeId="0" xr:uid="{98B6153A-19F0-4C70-8A71-792CE7A7AD52}">
      <text>
        <r>
          <rPr>
            <b/>
            <sz val="9"/>
            <color indexed="81"/>
            <rFont val="Tahoma"/>
            <family val="2"/>
          </rPr>
          <t>Chris Broeckhoven:</t>
        </r>
        <r>
          <rPr>
            <sz val="9"/>
            <color indexed="81"/>
            <rFont val="Tahoma"/>
            <family val="2"/>
          </rPr>
          <t xml:space="preserve">
Reported second scan time of 10h omitted.</t>
        </r>
      </text>
    </comment>
  </commentList>
</comments>
</file>

<file path=xl/sharedStrings.xml><?xml version="1.0" encoding="utf-8"?>
<sst xmlns="http://schemas.openxmlformats.org/spreadsheetml/2006/main" count="2527" uniqueCount="710">
  <si>
    <t>Year</t>
  </si>
  <si>
    <t>Full reference</t>
  </si>
  <si>
    <t>Geometric morphometrics</t>
  </si>
  <si>
    <t>0.5 Al</t>
  </si>
  <si>
    <t>Descriptive</t>
  </si>
  <si>
    <t>Biomechanics</t>
  </si>
  <si>
    <t>Decriptive</t>
  </si>
  <si>
    <t>GE eXplore Locus</t>
  </si>
  <si>
    <t>Resolution (µm)</t>
  </si>
  <si>
    <t>Current (µA)</t>
  </si>
  <si>
    <t>Subject 2</t>
  </si>
  <si>
    <t>Ecology and Evolution</t>
  </si>
  <si>
    <t>Simulation/Modelling</t>
  </si>
  <si>
    <t>0.1 Cu</t>
  </si>
  <si>
    <t>1-1.5 Al</t>
  </si>
  <si>
    <t>0.25 - 1 Al</t>
  </si>
  <si>
    <t>Geometic morphometrics</t>
  </si>
  <si>
    <t>Measurement</t>
  </si>
  <si>
    <t>Measuremement</t>
  </si>
  <si>
    <t>Measurmement</t>
  </si>
  <si>
    <t>PTA</t>
  </si>
  <si>
    <t>Kleinteich, T. and Gorb, S.N., 2016. Frog tongue surface microstructures: functional and evolutionary patterns. Beilstein journal of nanotechnology, 7, 893-903</t>
  </si>
  <si>
    <t>amber</t>
  </si>
  <si>
    <t>in plastic cylinder</t>
  </si>
  <si>
    <t>skull</t>
  </si>
  <si>
    <t>coated lithium carbonate</t>
  </si>
  <si>
    <t>plastic tube w 70EHOH</t>
  </si>
  <si>
    <t>fossil</t>
  </si>
  <si>
    <t>in bubble wrap, in tube, simultaneous</t>
  </si>
  <si>
    <t>fixed in holder</t>
  </si>
  <si>
    <t>on a polystyrene baseplate and placed inside a hermetically closed polyethylene vessel.</t>
  </si>
  <si>
    <t>Hexabrix </t>
  </si>
  <si>
    <t>skeletal</t>
  </si>
  <si>
    <t>in distilled water, frogs in plastic containers, tongues in Falcon Tubes, pieces in water-filled pipettes and wrappped with parafilm</t>
  </si>
  <si>
    <t>on bed, held in place with tape</t>
  </si>
  <si>
    <t>How mounted?</t>
  </si>
  <si>
    <t>Type of material?</t>
  </si>
  <si>
    <t>dried prior</t>
  </si>
  <si>
    <t>PMA</t>
  </si>
  <si>
    <t>on metal disc with adhesive wax, placed in closed-off custom-made Plexiglass case</t>
  </si>
  <si>
    <t>fresh</t>
  </si>
  <si>
    <t>closed plastic vessel slightly larger then specimen, head upwards and stabilized with ethanol soaked paper</t>
  </si>
  <si>
    <t>between styroplates in styro holder</t>
  </si>
  <si>
    <t>specimens were placed in a closed plastic vessel slightly larger than the specimen with the head oriented upwards, and stabilized with ethanol soaked paper</t>
  </si>
  <si>
    <t>loaded in rigid foam in a vertical orientation, with the foam attached to a glass rod</t>
  </si>
  <si>
    <t>held in place using a specially cut piece of polystyrene</t>
  </si>
  <si>
    <t>ID19</t>
  </si>
  <si>
    <t>Measurements</t>
  </si>
  <si>
    <t>placed in a 34 mm diameter specimen</t>
  </si>
  <si>
    <t>The specimen was mounted on a polystyrene baseplate and placed inside a hermetically sealed polyethylene vessel</t>
  </si>
  <si>
    <t>wrapped in cellophane</t>
  </si>
  <si>
    <t>were wrapped in ethanol soaked paper to stabilize them inside the plastic vessels</t>
  </si>
  <si>
    <t>mounted on a polystyrene board inside a sealed polyethylene vessel, and secured in place using small wooden struts and additional polystyrene. A small volume of 80% ethanol was added to achieve air saturation, preventing desiccation of the specimen. The vessel was mounted on a polyvinylchloride tube, and placed inside the micro-CT scanner</t>
  </si>
  <si>
    <t>placed in closed plastic containers filled with ethanol-saturated air (small amount of ethanol at the bottom of the vessel) and affixed to an oblique polystyrene panel</t>
  </si>
  <si>
    <t>Specimens were mounted on a polystyrene baseplate using wooden struts, and placed inside a polyethylene vessel</t>
  </si>
  <si>
    <t>Specimens were mounted and stabilised using polystyrene and small wooden braces inside polyethylene or polypropylene vessels containing a small amount of 75–80% EtOH to achieve air saturation and prevent desiccation</t>
  </si>
  <si>
    <t>mounted vertically in a closed plastic vessel slightly larger than the specimen with the head oriented upwards, and stabilized with ethanol soaked paper</t>
  </si>
  <si>
    <t> kept moist with wet paper towels</t>
  </si>
  <si>
    <t>mounted in plastic tubes filled with absolute ethanol</t>
  </si>
  <si>
    <t>mounted in Falcon tubes in absolute ethanol</t>
  </si>
  <si>
    <t>scanned in water</t>
  </si>
  <si>
    <t>mounted in Falcon tubes again in absolute ethanol</t>
  </si>
  <si>
    <t>All but one specimen were mounted in glass tubes with the spare space packed out with cotton wool. One sample (Xenopus laevis NMP 6d/2014/1) was fixed in agarose gel to avoid soft tissue vibrations.</t>
  </si>
  <si>
    <t>fixed in position in a polyethylene tube</t>
  </si>
  <si>
    <t>mounted in 70% ethanol </t>
  </si>
  <si>
    <t>dried</t>
  </si>
  <si>
    <t>was mounted in a plastic tube in 70% ethanol</t>
  </si>
  <si>
    <t>Use of staining?</t>
  </si>
  <si>
    <t>placed in a small plastic vessel and stabilized with cotton watting</t>
  </si>
  <si>
    <t>Short reference</t>
  </si>
  <si>
    <t>Palci et al. 2016</t>
  </si>
  <si>
    <t>Polcyn et al.  2002</t>
  </si>
  <si>
    <t>Müller et al. 2011</t>
  </si>
  <si>
    <t>Moazen et al. 2009</t>
  </si>
  <si>
    <t>Holliday et al. 2010</t>
  </si>
  <si>
    <t>Sherratt et al. 2015</t>
  </si>
  <si>
    <t>Broeckhoven et al. 2017</t>
  </si>
  <si>
    <t>Ivanovic et al. 2013</t>
  </si>
  <si>
    <t>Handrigan &amp; Richman 2010</t>
  </si>
  <si>
    <t>Holmes et al. 2010</t>
  </si>
  <si>
    <t>Broeckhoven et al. 2016</t>
  </si>
  <si>
    <t>Baeckens et al. 2017</t>
  </si>
  <si>
    <t>Curtis et al.  2009</t>
  </si>
  <si>
    <t>Curtis et al.  2010</t>
  </si>
  <si>
    <t>Dong et al.  2016</t>
  </si>
  <si>
    <t>Souza et al. 2015</t>
  </si>
  <si>
    <t>Simões et al.  2016</t>
  </si>
  <si>
    <t>Jones et al.  2017</t>
  </si>
  <si>
    <t>Allemand et al. 2017</t>
  </si>
  <si>
    <t>Sankhyan &amp; Čerňanský 2016</t>
  </si>
  <si>
    <t>Jones et al.  2013</t>
  </si>
  <si>
    <t>Čerňanský &amp; Klembara 2017</t>
  </si>
  <si>
    <t>Wu et al. 2013</t>
  </si>
  <si>
    <t>Prötzel et al. 2018</t>
  </si>
  <si>
    <t>Broeckhoven et al. 2018</t>
  </si>
  <si>
    <t>Simões et al.  2018</t>
  </si>
  <si>
    <t>Frýdlová et al. 2017</t>
  </si>
  <si>
    <t>Molnar et al. 2017</t>
  </si>
  <si>
    <t>Čerňanský ey al.  2017</t>
  </si>
  <si>
    <t>Sharpe et al.  2013</t>
  </si>
  <si>
    <t>Matthews &amp; du Plessis 2016</t>
  </si>
  <si>
    <t>Ollonen et al. 2018</t>
  </si>
  <si>
    <t>Curtis et al.  2013</t>
  </si>
  <si>
    <t>Jones et al.  2009</t>
  </si>
  <si>
    <t>Jones et al. 2012</t>
  </si>
  <si>
    <t>Gröning et al. 2013</t>
  </si>
  <si>
    <t>Jones et al.  2012</t>
  </si>
  <si>
    <t>Regnault et al.  2017</t>
  </si>
  <si>
    <t>Melstrom 2017</t>
  </si>
  <si>
    <t>Sterli et al. 2010</t>
  </si>
  <si>
    <t>Boughner et al.  2007</t>
  </si>
  <si>
    <t>Oliviera et al. 2018</t>
  </si>
  <si>
    <t>McCurry et al. 2015</t>
  </si>
  <si>
    <t>Zahradnicek et al. 2008</t>
  </si>
  <si>
    <t>Prötzel et al. 2015</t>
  </si>
  <si>
    <t>Moazen et al. 2012</t>
  </si>
  <si>
    <t>Sullivan 2010</t>
  </si>
  <si>
    <t>Palci et al. 2018</t>
  </si>
  <si>
    <t>Liu et al. 2016</t>
  </si>
  <si>
    <t>du Plessis et al.  2018</t>
  </si>
  <si>
    <t>Evans &amp; Matsumoto 2015</t>
  </si>
  <si>
    <t>Klembara et al.  2016</t>
  </si>
  <si>
    <t>Vidal-Garcia &amp; Keoch 2017</t>
  </si>
  <si>
    <t>Le et al. 2015</t>
  </si>
  <si>
    <t>Jones et al.  2018</t>
  </si>
  <si>
    <t>Christensen et al. 2012</t>
  </si>
  <si>
    <t>Da Silva et al.  2018</t>
  </si>
  <si>
    <t>Ferreira et al. 2018</t>
  </si>
  <si>
    <t>Skutschas et al. 2018</t>
  </si>
  <si>
    <t>Ivanovic &amp; Arntzen 2018</t>
  </si>
  <si>
    <t>Grieco &amp; Richman 2018</t>
  </si>
  <si>
    <t>von May et al. 2018</t>
  </si>
  <si>
    <t>Poyarkov Jr et al. 2018</t>
  </si>
  <si>
    <t>Goutte et al. 2017</t>
  </si>
  <si>
    <t>Scherz et al. 2017</t>
  </si>
  <si>
    <t>Scherz et al. 2014</t>
  </si>
  <si>
    <t>Bellati et al. 2018</t>
  </si>
  <si>
    <t>Scherz et al. 2015</t>
  </si>
  <si>
    <t>Scherz et al. 2016</t>
  </si>
  <si>
    <t>Sánchez-Vialas et al. 2018</t>
  </si>
  <si>
    <t>Hawlitschek et al. 2016</t>
  </si>
  <si>
    <t>Lambert et al. 2017</t>
  </si>
  <si>
    <t>Rakotoarison et al. 2017</t>
  </si>
  <si>
    <t>Prötzel et al. 2017</t>
  </si>
  <si>
    <t>Reilly &amp; Jorgensen 2011</t>
  </si>
  <si>
    <t>Daza et al. 2012</t>
  </si>
  <si>
    <t>Bornschein et al. 2016</t>
  </si>
  <si>
    <t>Ribeiro et al. 2017</t>
  </si>
  <si>
    <t>Alfonso et al. 2017</t>
  </si>
  <si>
    <t>Means et al. 2017</t>
  </si>
  <si>
    <t>Kurosaka et al.  2008</t>
  </si>
  <si>
    <t>Čerňanský 2016</t>
  </si>
  <si>
    <t>Kumar et al. 2012</t>
  </si>
  <si>
    <t>Poinar Jr. et al. 2017</t>
  </si>
  <si>
    <t>Fontanarrosa et al. 2018</t>
  </si>
  <si>
    <t>DeMar et al. 2017</t>
  </si>
  <si>
    <t>Greenbaum et al. 2012</t>
  </si>
  <si>
    <t>Stanley et al. 2016</t>
  </si>
  <si>
    <t>Paluh et al.  2017</t>
  </si>
  <si>
    <t>Xing et al. 2018</t>
  </si>
  <si>
    <t>Dong et al.  2018</t>
  </si>
  <si>
    <t>Andjelković et al.  2016</t>
  </si>
  <si>
    <t>Andjelković et al.  2017</t>
  </si>
  <si>
    <t>Cundall et al. 2017</t>
  </si>
  <si>
    <t>Pardo et al. 2017</t>
  </si>
  <si>
    <t>Kleinteich &amp; Gorb 2017</t>
  </si>
  <si>
    <t>Ascarrunz et al. 2016</t>
  </si>
  <si>
    <t>Evans et al.  2014</t>
  </si>
  <si>
    <t>Preininger et al. 2016</t>
  </si>
  <si>
    <t>Kleinteich &amp; Gorb 2016</t>
  </si>
  <si>
    <t>Porro et al. 2017</t>
  </si>
  <si>
    <t>Porro &amp; Richards 2017</t>
  </si>
  <si>
    <t>Slater et al. 2009</t>
  </si>
  <si>
    <t>Maddin et al. 2012</t>
  </si>
  <si>
    <t>Maddin et al.  2012</t>
  </si>
  <si>
    <t>Tokita et al. 2018</t>
  </si>
  <si>
    <t>Christensen et al.  2015</t>
  </si>
  <si>
    <t>Heiss et al. 2017</t>
  </si>
  <si>
    <t>von Byern et al. 2015</t>
  </si>
  <si>
    <t>Maddin &amp; Anderson 2012</t>
  </si>
  <si>
    <t>Naumann &amp; Olsson 2017</t>
  </si>
  <si>
    <t>Heiss et al. 2016</t>
  </si>
  <si>
    <t>Roček et al.  2015</t>
  </si>
  <si>
    <t>Smith &amp; Scanferla 2016</t>
  </si>
  <si>
    <t>Comanns et al. 2017</t>
  </si>
  <si>
    <t>Boistel et al. 2011</t>
  </si>
  <si>
    <t>Natchev et al. 2016</t>
  </si>
  <si>
    <t>Abramyan et al. 2014</t>
  </si>
  <si>
    <t>Herrel et al. 2013</t>
  </si>
  <si>
    <t>Jonasson et al. 2012</t>
  </si>
  <si>
    <t>Galiová et al. 2010</t>
  </si>
  <si>
    <t>Lauridsen et al. 2014</t>
  </si>
  <si>
    <t>Evans et al.  2006</t>
  </si>
  <si>
    <t>Kearney et al. 2005</t>
  </si>
  <si>
    <t>Anderson Maisano 2002</t>
  </si>
  <si>
    <t>Rieppel &amp; Maisano 2007</t>
  </si>
  <si>
    <t>Sanger et al. 2013</t>
  </si>
  <si>
    <t>Ruger Porter &amp; Witmer 2015</t>
  </si>
  <si>
    <t>Rieppel et al. 2008</t>
  </si>
  <si>
    <t>Daza et al. 2015</t>
  </si>
  <si>
    <t>Mahler &amp; Kearney 2006</t>
  </si>
  <si>
    <t>Montero et al.  2017</t>
  </si>
  <si>
    <t>Muller et al. 2016</t>
  </si>
  <si>
    <t>Daza &amp; Bauer 2012</t>
  </si>
  <si>
    <t>Scanferla et al. 2016</t>
  </si>
  <si>
    <t>Anderson Maisano et al. 2006</t>
  </si>
  <si>
    <t>Conrad &amp; Norell 2006</t>
  </si>
  <si>
    <t>Rieppel et al. 2009</t>
  </si>
  <si>
    <t>Pritchard et al. 2014</t>
  </si>
  <si>
    <t>Salazar-Valenzuela et al.  2015</t>
  </si>
  <si>
    <t>Rieppel 2007</t>
  </si>
  <si>
    <t>Olori  2010</t>
  </si>
  <si>
    <t>Gower et al. 2010</t>
  </si>
  <si>
    <t>del Rosario Castañeda et al. 2014</t>
  </si>
  <si>
    <t>Conrad &amp; Daza 2015</t>
  </si>
  <si>
    <t>Nance 2007</t>
  </si>
  <si>
    <t>Scanferla &amp; Bhullar 2014</t>
  </si>
  <si>
    <t>Daza &amp; Bauer 2010</t>
  </si>
  <si>
    <t>Daza et al. 2013</t>
  </si>
  <si>
    <t>Bever et al. 2005</t>
  </si>
  <si>
    <t>Daza et al. 2017</t>
  </si>
  <si>
    <t>Daza et al. 2014</t>
  </si>
  <si>
    <t>Sherratt et al. 2014</t>
  </si>
  <si>
    <t>Wilkinson et al. 2011</t>
  </si>
  <si>
    <t>Pinto et al. 2015</t>
  </si>
  <si>
    <t>Anderson Maisano &amp; Rieppel 2007</t>
  </si>
  <si>
    <t>Laduke et al.  2010</t>
  </si>
  <si>
    <t>Chen et al. 2015</t>
  </si>
  <si>
    <t>Polcyn et al.  2005</t>
  </si>
  <si>
    <t>Metzger et al. 2005</t>
  </si>
  <si>
    <t>Evans et al.  2005</t>
  </si>
  <si>
    <t>Kley 2006</t>
  </si>
  <si>
    <t>Lipka et al. 2006 2006</t>
  </si>
  <si>
    <t>Brinkman et al. 2006 2007</t>
  </si>
  <si>
    <t>Moazen et al. 2008</t>
  </si>
  <si>
    <t>Heinicke et al. 2009</t>
  </si>
  <si>
    <t>Stayton 2009</t>
  </si>
  <si>
    <t>Young &amp; Kardong 2010</t>
  </si>
  <si>
    <t>Wake &amp; Donnelly 2010</t>
  </si>
  <si>
    <t>Buckley et al. 2010</t>
  </si>
  <si>
    <t>Johnston 2010</t>
  </si>
  <si>
    <t>Vega &amp; Stayton 2011</t>
  </si>
  <si>
    <t>Stayton 2011</t>
  </si>
  <si>
    <t>Rivera &amp; Stayton  2011</t>
  </si>
  <si>
    <t>Curtis et al.  2011</t>
  </si>
  <si>
    <t>Bhullar 2011</t>
  </si>
  <si>
    <t>Wake et al. 2012</t>
  </si>
  <si>
    <t>Olori &amp; Bell 2012</t>
  </si>
  <si>
    <t>Bergmann &amp; Berk 2012</t>
  </si>
  <si>
    <t>Gauthier et al. 2012</t>
  </si>
  <si>
    <t>Willis et al. 2013</t>
  </si>
  <si>
    <t>Walmsley et al. 2013</t>
  </si>
  <si>
    <t>Rivera &amp; Stayton  2013</t>
  </si>
  <si>
    <t>Palci &amp; Caldwell 2014</t>
  </si>
  <si>
    <t>Yi &amp; Norell 2015</t>
  </si>
  <si>
    <t>Natchev et al. 2015</t>
  </si>
  <si>
    <t>Ord et al 2015</t>
  </si>
  <si>
    <t>Caldwell et al. 2015</t>
  </si>
  <si>
    <t>Cadena &amp; Jaramillo 2015</t>
  </si>
  <si>
    <t>Blanco et al. 2015</t>
  </si>
  <si>
    <t>Talada 2016</t>
  </si>
  <si>
    <t>Polly et al.  2016</t>
  </si>
  <si>
    <t>Parra-Olea et al. 2016</t>
  </si>
  <si>
    <t>McCurry et al. 2017</t>
  </si>
  <si>
    <t>Klenner et al. 2016</t>
  </si>
  <si>
    <t>Fortuny et al. 2016</t>
  </si>
  <si>
    <t>Clarac et al. 2016</t>
  </si>
  <si>
    <t>Clarac et al. 2017</t>
  </si>
  <si>
    <t>Cadena 2016</t>
  </si>
  <si>
    <t>Bona et al. 2017</t>
  </si>
  <si>
    <t>Brusatte et al. 2016</t>
  </si>
  <si>
    <t>Chen et al. 2016</t>
  </si>
  <si>
    <t>Skutschas &amp; Gubin 2011</t>
  </si>
  <si>
    <t>Gold et al. 2014</t>
  </si>
  <si>
    <t>Bailon et al. 2014</t>
  </si>
  <si>
    <t>Čerňanský &amp; Smith 2017</t>
  </si>
  <si>
    <t>Costantini et al. 2010</t>
  </si>
  <si>
    <t>Houssaye et al. 2010</t>
  </si>
  <si>
    <t>Lukanov et al.  2016</t>
  </si>
  <si>
    <t>Bochaton et al. 2015</t>
  </si>
  <si>
    <t>Werneburg et al. 2015</t>
  </si>
  <si>
    <t>Dollion et al. 2017</t>
  </si>
  <si>
    <t>Dollion et al. 2015</t>
  </si>
  <si>
    <t>Caut et al.  2013</t>
  </si>
  <si>
    <t>Russell et al. 2014</t>
  </si>
  <si>
    <t>Bochaton et al. 2016</t>
  </si>
  <si>
    <t>Rice et al. 2016</t>
  </si>
  <si>
    <t>Moustakas-Verho 2014</t>
  </si>
  <si>
    <t>Achrai &amp; Wagner 2013</t>
  </si>
  <si>
    <t>Suwannapoom et al. 2018</t>
  </si>
  <si>
    <t>Chen et al. 2012</t>
  </si>
  <si>
    <t>Bauer et al. 2018</t>
  </si>
  <si>
    <t>Nakajima et al. 2014</t>
  </si>
  <si>
    <t>Lintner et al.  2012</t>
  </si>
  <si>
    <t>Holliday et al. 2013</t>
  </si>
  <si>
    <t>Kleinteich &amp; Gorb 2015</t>
  </si>
  <si>
    <t>Widelitz 2017</t>
  </si>
  <si>
    <t>Pollard et al. 2017</t>
  </si>
  <si>
    <t>Dufeau &amp; Witmer 2015</t>
  </si>
  <si>
    <t>Regnault et al.  2016</t>
  </si>
  <si>
    <t>Porter et al. 2016</t>
  </si>
  <si>
    <t>Buchtova et al. 2013</t>
  </si>
  <si>
    <t>Dosedělová et al. 2016</t>
  </si>
  <si>
    <t>Pollard et al. 2016</t>
  </si>
  <si>
    <t>Broeckhoven &amp; du Plessis 2017</t>
  </si>
  <si>
    <t>Palci et al. 2017</t>
  </si>
  <si>
    <t>Fernandez et al.  2015</t>
  </si>
  <si>
    <t>Kleinteich et al. 2008</t>
  </si>
  <si>
    <t>Ukuwela et al.  2013</t>
  </si>
  <si>
    <t>Sanders et al. 2012</t>
  </si>
  <si>
    <t>Sanders et al. 2010</t>
  </si>
  <si>
    <t>Wilkinson et al. 2017</t>
  </si>
  <si>
    <t>Kucharzewski et al. 2014</t>
  </si>
  <si>
    <t>Wilkinson et al.  2014</t>
  </si>
  <si>
    <t>Heinicke et al. 2015</t>
  </si>
  <si>
    <t>Teixeira Jr et al.  2012</t>
  </si>
  <si>
    <t>Wilkinson et al. 2014</t>
  </si>
  <si>
    <t>Klages et al. 2013</t>
  </si>
  <si>
    <t>Gower et al. 2016</t>
  </si>
  <si>
    <t>Houssaye et al. 2013</t>
  </si>
  <si>
    <t>Koch &amp; Venegas 2016</t>
  </si>
  <si>
    <t>Young et al. 2008</t>
  </si>
  <si>
    <t>Triep et al. 2013</t>
  </si>
  <si>
    <t>Muller et al. 2018</t>
  </si>
  <si>
    <t>Grimaldi et al.  1999</t>
  </si>
  <si>
    <t>Rowe et al.  2000</t>
  </si>
  <si>
    <t>Jayne et al.  2018</t>
  </si>
  <si>
    <t>Kazi et al.  2018</t>
  </si>
  <si>
    <t>Willaert et al. 2013</t>
  </si>
  <si>
    <t>Hawlitschek et al. 2018</t>
  </si>
  <si>
    <t>Use of fossils</t>
  </si>
  <si>
    <t>Subject 1</t>
  </si>
  <si>
    <t>Taxonomy and Systematics</t>
  </si>
  <si>
    <t>Anatomy and Development</t>
  </si>
  <si>
    <t xml:space="preserve">Anatomy and Development </t>
  </si>
  <si>
    <t>Study group 1</t>
  </si>
  <si>
    <t>Study group 2</t>
  </si>
  <si>
    <t>Study group 3</t>
  </si>
  <si>
    <t>Testudines</t>
  </si>
  <si>
    <t>Crocodilians</t>
  </si>
  <si>
    <t>Squamates</t>
  </si>
  <si>
    <t>Anurans</t>
  </si>
  <si>
    <t>Urodeles</t>
  </si>
  <si>
    <t>Caecilians</t>
  </si>
  <si>
    <t>Rhynchocephalians</t>
  </si>
  <si>
    <t>Extracted information 1</t>
  </si>
  <si>
    <t>Extracted information 2</t>
  </si>
  <si>
    <t>Extracted information 3</t>
  </si>
  <si>
    <t>Siemens Inveon</t>
  </si>
  <si>
    <t>GE Nanotom</t>
  </si>
  <si>
    <t>GE Vtomex</t>
  </si>
  <si>
    <t>Nikon XTH series</t>
  </si>
  <si>
    <t>Bruker Skyscan series</t>
  </si>
  <si>
    <t>Zeiss Xradia MicroXCT, GE Vtomex</t>
  </si>
  <si>
    <t>Viscom</t>
  </si>
  <si>
    <t>GE Vtomex, GE Nanotom</t>
  </si>
  <si>
    <t>Siemens MicroCAT</t>
  </si>
  <si>
    <t>Scanco µCT</t>
  </si>
  <si>
    <t>Bruker Skyscan series, GE Nanotom</t>
  </si>
  <si>
    <t>Bruker Skyscan series, Scanco vivaCT</t>
  </si>
  <si>
    <t>Zeiss Xradia MicroXCT</t>
  </si>
  <si>
    <t>Scanco μCT</t>
  </si>
  <si>
    <t xml:space="preserve">Scanco μCT </t>
  </si>
  <si>
    <t>LaTheta LTC</t>
  </si>
  <si>
    <t>GE Vtomex, Bruker Skyscan series</t>
  </si>
  <si>
    <t>Scanco vivaCT, Scanco μCT</t>
  </si>
  <si>
    <t>Scanco µCT, Bruker Skyscan series</t>
  </si>
  <si>
    <t>Comscan ScanXmate</t>
  </si>
  <si>
    <t>Bruker Skyscan series, Zeiss Xradia MicroXCT</t>
  </si>
  <si>
    <t>Scanco μCT, Bruker Skyscan series</t>
  </si>
  <si>
    <t>GE Vtomex, Bruker Skyscan series, RX solutions UltraTom, RX solutions EasyTom</t>
  </si>
  <si>
    <t>Werth Tomoscope, GE Vtomex</t>
  </si>
  <si>
    <t>Viscom system, Nikon XTH series</t>
  </si>
  <si>
    <t>Viscom system</t>
  </si>
  <si>
    <t>Scanco vivaCT</t>
  </si>
  <si>
    <t>Varian Omni-X</t>
  </si>
  <si>
    <t>Werth Tomoscope</t>
  </si>
  <si>
    <t>Sanco μCT</t>
  </si>
  <si>
    <t>Viscom system,  Nikon XTH series, GE Vtomex</t>
  </si>
  <si>
    <t>GE Vtomex,  LaTHeta LCT</t>
  </si>
  <si>
    <t>Scanco MicroCAT</t>
  </si>
  <si>
    <t>Nikon XTH series, Bruker Skyscan series</t>
  </si>
  <si>
    <t xml:space="preserve">GE Vtomex, GE Nanotom </t>
  </si>
  <si>
    <t>GE Vtomex, Viscom system, Bruker Skyscan series</t>
  </si>
  <si>
    <t>Scanco µCT20</t>
  </si>
  <si>
    <t>Zeiss Xradia MicroXCT, Bruker Skyscan series</t>
  </si>
  <si>
    <t>Use of previously published datasets or databases?</t>
  </si>
  <si>
    <t>X-ray microtomography scanner set-up</t>
  </si>
  <si>
    <t>ID19/BM5</t>
  </si>
  <si>
    <t>SYRMEP</t>
  </si>
  <si>
    <t>W2</t>
  </si>
  <si>
    <t>13W</t>
  </si>
  <si>
    <t>Type of filtration</t>
  </si>
  <si>
    <t>Filtration reported?</t>
  </si>
  <si>
    <t xml:space="preserve"> 0.5 Al</t>
  </si>
  <si>
    <t>0.1 - 1 Al, 1.0 Cu</t>
  </si>
  <si>
    <t>none or 0.1 Cu</t>
  </si>
  <si>
    <t>none</t>
  </si>
  <si>
    <t>0.7 SiO2</t>
  </si>
  <si>
    <t>Exposure time (ms)</t>
  </si>
  <si>
    <t>Total scan time (min)</t>
  </si>
  <si>
    <r>
      <t>OsO</t>
    </r>
    <r>
      <rPr>
        <vertAlign val="subscript"/>
        <sz val="11"/>
        <color theme="1"/>
        <rFont val="Calibri"/>
        <family val="2"/>
        <scheme val="minor"/>
      </rPr>
      <t>4</t>
    </r>
  </si>
  <si>
    <t>I</t>
  </si>
  <si>
    <t>Ba / I</t>
  </si>
  <si>
    <t>Ba</t>
  </si>
  <si>
    <t>DCDVI</t>
  </si>
  <si>
    <t>Staining method</t>
  </si>
  <si>
    <t>live</t>
  </si>
  <si>
    <t>preserved/fixed</t>
  </si>
  <si>
    <t>amber + preserved/fixed</t>
  </si>
  <si>
    <t>preserved/fixed + skeletal + frozen</t>
  </si>
  <si>
    <t>fossil + preserved/fixed</t>
  </si>
  <si>
    <t>fossil + skeletal</t>
  </si>
  <si>
    <t>preserved/fixed + fresh</t>
  </si>
  <si>
    <t>preserved/fixed + live</t>
  </si>
  <si>
    <t>Synchrotron microtomography set-up</t>
  </si>
  <si>
    <t>Number of specimens</t>
  </si>
  <si>
    <t>Number of species</t>
  </si>
  <si>
    <t>Specimen/Species Ratio</t>
  </si>
  <si>
    <t>Ferreira, G.S., Iori, F.V., Hermanson, G., Langer, M.C. (2018). New turtle remains from the Late Cretaceous of Monte Alto-SP, Brazil, including cranial osteology, neuroanatomy and phylogenetic position of a new taxon. PalZ. 1-18.</t>
  </si>
  <si>
    <t>Bornschein, M.R., Ribeiro, L.F., Blackburn, D.C., Stanley, E.L., Pie, M.R. (2016). A new species of Brachycephalus (Anura: Brachycephalidae) from Santa Catarina, southern Brazil. PeerJ 4: p.e2629.</t>
  </si>
  <si>
    <t>Kleinteich, T., Gorb, S.N. (2017). Comparative study of tongue surface microstructure and its possible functional significance in frogs. In Functional Surfaces in Biology III (pp. 205-220). Springer, Cham.</t>
  </si>
  <si>
    <t>Čerňanský, A., Smith, K.T. (2017). Eolacertidae: a new extinct clade of lizards from the Palaeogene; with comments on the origin of the dominant European reptile group–Lacertidae. Hist. Biol. DOI: 10.1080/08912963.2017.1327530.</t>
  </si>
  <si>
    <t>Widelitz, R.B., Abdelhamid, A., Khan, M.K., Elkarargy, A., Chuong, C.M., Wu, P. (2017). MicroCT imaging on living alligator teeth reveals natural tooth cycling. In Avian and Reptilian Developmental Biology (pp. 355-362). Humana Press, New York, NY.</t>
  </si>
  <si>
    <t>Abramyan, J., Leung, K.J.M., Richman, J.M. (2014). Divergent palate morphology in turtles and birds correlates with differences in proliferation and BMP2 expression during embryonic development. J. Exp. Zool. B. Mol. Dev. Evol. 322: 73-85.</t>
  </si>
  <si>
    <r>
      <t>Boughner, J.C., Buchtová, M., Fu, K., Diewert, V., Hallgrímsson, B., Richman, J.M. (2007). Embryonic development of Python sebae–I: Staging criteria and macroscopic skeletal morphogenesis of the head and limbs. Zoology </t>
    </r>
    <r>
      <rPr>
        <b/>
        <sz val="11"/>
        <color theme="1"/>
        <rFont val="Calibri"/>
        <family val="2"/>
        <scheme val="minor"/>
      </rPr>
      <t>110</t>
    </r>
    <r>
      <rPr>
        <sz val="11"/>
        <color theme="1"/>
        <rFont val="Calibri"/>
        <family val="2"/>
        <scheme val="minor"/>
      </rPr>
      <t>: 212-230.</t>
    </r>
  </si>
  <si>
    <r>
      <t>Oliviera, E.C., Vaz-Silva, W., Santos-Jr, A.P., Graboski, R., Teixeira, M.J., Dal Vechio, F., Ribeiro, S. (2018). A new four-pored Amphisbaena Linnaeus, 1758 (Amphisbaenia, Amphisbaenidae) from Brazilian Amazon. Zootaxa </t>
    </r>
    <r>
      <rPr>
        <b/>
        <sz val="11"/>
        <color theme="1"/>
        <rFont val="Calibri"/>
        <family val="2"/>
        <scheme val="minor"/>
      </rPr>
      <t>4420</t>
    </r>
    <r>
      <rPr>
        <sz val="11"/>
        <color theme="1"/>
        <rFont val="Calibri"/>
        <family val="2"/>
        <scheme val="minor"/>
      </rPr>
      <t>: 451-474.</t>
    </r>
  </si>
  <si>
    <r>
      <t>McCurry, M.R., Mahony, M., Clausen, P.D., Quayle, M.R., Walmsley, C.W., Jessop, T.S., Wroe, S., Richards, H., McHenry, C.R. (2015). The relationship between cranial structure, biomechanical performance and ecological diversity in varanoid lizards. PloS one </t>
    </r>
    <r>
      <rPr>
        <b/>
        <sz val="11"/>
        <color theme="1"/>
        <rFont val="Calibri"/>
        <family val="2"/>
        <scheme val="minor"/>
      </rPr>
      <t>10</t>
    </r>
    <r>
      <rPr>
        <sz val="11"/>
        <color theme="1"/>
        <rFont val="Calibri"/>
        <family val="2"/>
        <scheme val="minor"/>
      </rPr>
      <t>: p.e0130625.</t>
    </r>
  </si>
  <si>
    <r>
      <t>Zahradnicek, O., Horacek, I., Tucker, A.S. (2008). Viperous fangs: development and evolution of the venom canal. Mech. Develop. </t>
    </r>
    <r>
      <rPr>
        <b/>
        <sz val="11"/>
        <color theme="1"/>
        <rFont val="Calibri"/>
        <family val="2"/>
        <scheme val="minor"/>
      </rPr>
      <t>125</t>
    </r>
    <r>
      <rPr>
        <sz val="11"/>
        <color theme="1"/>
        <rFont val="Calibri"/>
        <family val="2"/>
        <scheme val="minor"/>
      </rPr>
      <t>: 786-796.</t>
    </r>
  </si>
  <si>
    <r>
      <t>Prötzel, D., Heß, M., Scherz, M.D., Schwager, M., van’t Padje, A., Glaw, F. (2018). Widespread bone-based fluorescence in chameleons. Sci. Rep. </t>
    </r>
    <r>
      <rPr>
        <b/>
        <sz val="11"/>
        <color theme="1"/>
        <rFont val="Calibri"/>
        <family val="2"/>
        <scheme val="minor"/>
      </rPr>
      <t>8</t>
    </r>
    <r>
      <rPr>
        <sz val="11"/>
        <color theme="1"/>
        <rFont val="Calibri"/>
        <family val="2"/>
        <scheme val="minor"/>
      </rPr>
      <t>: 698.</t>
    </r>
  </si>
  <si>
    <r>
      <t xml:space="preserve">Prötzel, D., Ruthensteiner, B., Scherz, M.D., Glaw, F. (2015). Systematic revision of the Malagasy chameleons </t>
    </r>
    <r>
      <rPr>
        <i/>
        <sz val="11"/>
        <color theme="1"/>
        <rFont val="Calibri"/>
        <family val="2"/>
        <scheme val="minor"/>
      </rPr>
      <t>Calumma boettgeri</t>
    </r>
    <r>
      <rPr>
        <sz val="11"/>
        <color theme="1"/>
        <rFont val="Calibri"/>
        <family val="2"/>
        <scheme val="minor"/>
      </rPr>
      <t xml:space="preserve"> and </t>
    </r>
    <r>
      <rPr>
        <i/>
        <sz val="11"/>
        <color theme="1"/>
        <rFont val="Calibri"/>
        <family val="2"/>
        <scheme val="minor"/>
      </rPr>
      <t>C. linotum</t>
    </r>
    <r>
      <rPr>
        <sz val="11"/>
        <color theme="1"/>
        <rFont val="Calibri"/>
        <family val="2"/>
        <scheme val="minor"/>
      </rPr>
      <t xml:space="preserve"> (Squamata: Chamaeleonidae). Zootaxa </t>
    </r>
    <r>
      <rPr>
        <b/>
        <sz val="11"/>
        <color theme="1"/>
        <rFont val="Calibri"/>
        <family val="2"/>
        <scheme val="minor"/>
      </rPr>
      <t>4048</t>
    </r>
    <r>
      <rPr>
        <sz val="11"/>
        <color theme="1"/>
        <rFont val="Calibri"/>
        <family val="2"/>
        <scheme val="minor"/>
      </rPr>
      <t>: 211-231.</t>
    </r>
  </si>
  <si>
    <r>
      <t xml:space="preserve">Moazen, M., Costantini, D., Bruner, E. (2013). A Sensitivity Analysis to the Role of the Fronto‐Parietal Suture in </t>
    </r>
    <r>
      <rPr>
        <i/>
        <sz val="11"/>
        <color theme="1"/>
        <rFont val="Calibri"/>
        <family val="2"/>
        <scheme val="minor"/>
      </rPr>
      <t>Lacerta Bilineata</t>
    </r>
    <r>
      <rPr>
        <sz val="11"/>
        <color theme="1"/>
        <rFont val="Calibri"/>
        <family val="2"/>
        <scheme val="minor"/>
      </rPr>
      <t>: A Preliminary Finite Element Study.  Anat. Rec. </t>
    </r>
    <r>
      <rPr>
        <b/>
        <sz val="11"/>
        <color theme="1"/>
        <rFont val="Calibri"/>
        <family val="2"/>
        <scheme val="minor"/>
      </rPr>
      <t>296</t>
    </r>
    <r>
      <rPr>
        <sz val="11"/>
        <color theme="1"/>
        <rFont val="Calibri"/>
        <family val="2"/>
        <scheme val="minor"/>
      </rPr>
      <t>: 198-209.</t>
    </r>
  </si>
  <si>
    <r>
      <t>Sullivan, C. (2010). The role of the calcaneal ‘heel’ as a propulsive lever in basal archosaurs and extant monitor lizards. J. Vert. Paleo. </t>
    </r>
    <r>
      <rPr>
        <b/>
        <sz val="11"/>
        <color theme="1"/>
        <rFont val="Calibri"/>
        <family val="2"/>
        <scheme val="minor"/>
      </rPr>
      <t>30</t>
    </r>
    <r>
      <rPr>
        <sz val="11"/>
        <color theme="1"/>
        <rFont val="Calibri"/>
        <family val="2"/>
        <scheme val="minor"/>
      </rPr>
      <t>: 1422-1432.</t>
    </r>
  </si>
  <si>
    <r>
      <t>Palci, A., Hutchinson, M.N., Caldwell, M.W., Scanlon, J.D., Lee, M.S. (2018). Palaeoecological inferences for the fossil Australian snakes Yurlunggur and Wonambi (Serpentes, Madtsoiidae). R. Soc. Open Sci. </t>
    </r>
    <r>
      <rPr>
        <b/>
        <sz val="11"/>
        <color theme="1"/>
        <rFont val="Calibri"/>
        <family val="2"/>
        <scheme val="minor"/>
      </rPr>
      <t>5</t>
    </r>
    <r>
      <rPr>
        <sz val="11"/>
        <color theme="1"/>
        <rFont val="Calibri"/>
        <family val="2"/>
        <scheme val="minor"/>
      </rPr>
      <t>: 172012.</t>
    </r>
  </si>
  <si>
    <r>
      <t>Liu, M., Reed, D.A., Cecchini, G.M., Lu, X., Ganjawalla, K., Gonzales, C.S., Monahan, R., Luan, X., Diekwisch, T.G. (2016). Varanoid tooth eruption and implantation modes in a late cretaceous mosasaur. Front. Physiol. </t>
    </r>
    <r>
      <rPr>
        <b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>: 145.</t>
    </r>
  </si>
  <si>
    <r>
      <t xml:space="preserve">Plessis, A.D., Broeckhoven, C., le Roux, S.G. (2018). Snake fangs: 3D morphological and mechanical analysis by microCT, simulation and physical compression testing. GigaScience </t>
    </r>
    <r>
      <rPr>
        <b/>
        <sz val="11"/>
        <color theme="1"/>
        <rFont val="Calibri"/>
        <family val="2"/>
        <scheme val="minor"/>
      </rPr>
      <t>7:</t>
    </r>
    <r>
      <rPr>
        <sz val="11"/>
        <color theme="1"/>
        <rFont val="Calibri"/>
        <family val="2"/>
        <scheme val="minor"/>
      </rPr>
      <t xml:space="preserve"> 1-8.</t>
    </r>
  </si>
  <si>
    <r>
      <t>Evans, S.E., Matsumoto, R. (2015). An assemblage of lizards from the Early Cretaceous of Japan. Palaeontol. Electron. </t>
    </r>
    <r>
      <rPr>
        <b/>
        <sz val="11"/>
        <color theme="1"/>
        <rFont val="Calibri"/>
        <family val="2"/>
        <scheme val="minor"/>
      </rPr>
      <t>18</t>
    </r>
    <r>
      <rPr>
        <sz val="11"/>
        <color theme="1"/>
        <rFont val="Calibri"/>
        <family val="2"/>
        <scheme val="minor"/>
      </rPr>
      <t>: 1-36.</t>
    </r>
  </si>
  <si>
    <r>
      <t>Vidal-García, M., Keogh, J.S. (2017). Phylogenetic conservatism in skulls and evolutionary lability in limbs–morphological evolution across an ancient frog radiation is shaped by diet, locomotion and burrowing. BMC Evol. Biol. </t>
    </r>
    <r>
      <rPr>
        <b/>
        <sz val="11"/>
        <color theme="1"/>
        <rFont val="Calibri"/>
        <family val="2"/>
        <scheme val="minor"/>
      </rPr>
      <t>17</t>
    </r>
    <r>
      <rPr>
        <sz val="11"/>
        <color theme="1"/>
        <rFont val="Calibri"/>
        <family val="2"/>
        <scheme val="minor"/>
      </rPr>
      <t>: 165.</t>
    </r>
  </si>
  <si>
    <r>
      <t>Le, D.T., Nguyen, T.T., Nishikawa, K., Nguyen, S.L.H., Pham, A.V., Matsui, M., Bernardes, M., Nguyen, T.Q. (2015). A new species of Tylototriton Anderson, 1871 (Amphibia: Salamandridae) from northern Indochina. Curr. Herpetol. </t>
    </r>
    <r>
      <rPr>
        <b/>
        <sz val="11"/>
        <color theme="1"/>
        <rFont val="Calibri"/>
        <family val="2"/>
        <scheme val="minor"/>
      </rPr>
      <t>34</t>
    </r>
    <r>
      <rPr>
        <sz val="11"/>
        <color theme="1"/>
        <rFont val="Calibri"/>
        <family val="2"/>
        <scheme val="minor"/>
      </rPr>
      <t>: 38-50.</t>
    </r>
  </si>
  <si>
    <r>
      <t>Jones, M.E., Lucas, P.W., Tucker, A.S., Watson, A.P., Sertich, J.J., Foster, J.R., Williams, R., Garbe, U., Bevitt, J.J., Salvemini, F. (2018). Neutron scanning reveals unexpected complexity in the enamel thickness of an herbivorous Jurassic reptile. J. R. Soc. Interface </t>
    </r>
    <r>
      <rPr>
        <b/>
        <sz val="11"/>
        <color theme="1"/>
        <rFont val="Calibri"/>
        <family val="2"/>
        <scheme val="minor"/>
      </rPr>
      <t>15</t>
    </r>
    <r>
      <rPr>
        <sz val="11"/>
        <color theme="1"/>
        <rFont val="Calibri"/>
        <family val="2"/>
        <scheme val="minor"/>
      </rPr>
      <t>: 20180039.</t>
    </r>
  </si>
  <si>
    <r>
      <t xml:space="preserve">Christensen, C.B., Christensen-Dalsgaard, J., Brandt, C., Madsen, P.T. (2012). Hearing with an atympanic ear: good vibration and poor sound-pressure detection in the royal python, </t>
    </r>
    <r>
      <rPr>
        <i/>
        <sz val="11"/>
        <color theme="1"/>
        <rFont val="Calibri"/>
        <family val="2"/>
        <scheme val="minor"/>
      </rPr>
      <t>Python regius.</t>
    </r>
    <r>
      <rPr>
        <sz val="11"/>
        <color theme="1"/>
        <rFont val="Calibri"/>
        <family val="2"/>
        <scheme val="minor"/>
      </rPr>
      <t> J. Exp. Biol. </t>
    </r>
    <r>
      <rPr>
        <b/>
        <sz val="11"/>
        <color theme="1"/>
        <rFont val="Calibri"/>
        <family val="2"/>
        <scheme val="minor"/>
      </rPr>
      <t>215</t>
    </r>
    <r>
      <rPr>
        <sz val="11"/>
        <color theme="1"/>
        <rFont val="Calibri"/>
        <family val="2"/>
        <scheme val="minor"/>
      </rPr>
      <t>: 331-342.</t>
    </r>
  </si>
  <si>
    <r>
      <t>Broeckhoven, C., El Adak, Y., Hui, C., Van Damme, R., Stankowich, T. (2018). On dangerous ground: the evolution of body armour in cordyline lizards. Proc. R. Soc. B. </t>
    </r>
    <r>
      <rPr>
        <b/>
        <sz val="11"/>
        <color theme="1"/>
        <rFont val="Calibri"/>
        <family val="2"/>
        <scheme val="minor"/>
      </rPr>
      <t>285</t>
    </r>
    <r>
      <rPr>
        <sz val="11"/>
        <color theme="1"/>
        <rFont val="Calibri"/>
        <family val="2"/>
        <scheme val="minor"/>
      </rPr>
      <t>: 20180513.</t>
    </r>
  </si>
  <si>
    <r>
      <t>Da Silva, F.O., Fabre, A.C., Savriama, Y., Ollonen, J., Mahlow, K., Herrel, A., Müller, J., Di-Poï, N. (2018). The ecological origins of snakes as revealed by skull evolution. Nat. Commun. </t>
    </r>
    <r>
      <rPr>
        <b/>
        <sz val="11"/>
        <color theme="1"/>
        <rFont val="Calibri"/>
        <family val="2"/>
        <scheme val="minor"/>
      </rPr>
      <t>9</t>
    </r>
    <r>
      <rPr>
        <sz val="11"/>
        <color theme="1"/>
        <rFont val="Calibri"/>
        <family val="2"/>
        <scheme val="minor"/>
      </rPr>
      <t>: 376.</t>
    </r>
  </si>
  <si>
    <r>
      <t xml:space="preserve">Skutschas, P., Kolchanov, V., Boitsova, E., Kuzmin, I. (2018). Osseous anomalies of the cryptobranchid </t>
    </r>
    <r>
      <rPr>
        <i/>
        <sz val="11"/>
        <color theme="1"/>
        <rFont val="Calibri"/>
        <family val="2"/>
        <scheme val="minor"/>
      </rPr>
      <t>Eoscapherpeton asiaticum</t>
    </r>
    <r>
      <rPr>
        <sz val="11"/>
        <color theme="1"/>
        <rFont val="Calibri"/>
        <family val="2"/>
        <scheme val="minor"/>
      </rPr>
      <t xml:space="preserve"> (Amphibia: Caudata) from the Late Cretaceous of Uzbekistan. Mitteilungen aus dem Museum für Naturkunde in Berlin. Fossil Rec. </t>
    </r>
    <r>
      <rPr>
        <b/>
        <sz val="11"/>
        <color theme="1"/>
        <rFont val="Calibri"/>
        <family val="2"/>
        <scheme val="minor"/>
      </rPr>
      <t>21</t>
    </r>
    <r>
      <rPr>
        <sz val="11"/>
        <color theme="1"/>
        <rFont val="Calibri"/>
        <family val="2"/>
        <scheme val="minor"/>
      </rPr>
      <t>: 159.</t>
    </r>
  </si>
  <si>
    <r>
      <t>Ivanović, A., Arntzen, J.W. (2018). Evolution of skull shape in the family Salamandridae (Amphibia: Caudata). J. Anat. </t>
    </r>
    <r>
      <rPr>
        <b/>
        <sz val="11"/>
        <color theme="1"/>
        <rFont val="Calibri"/>
        <family val="2"/>
        <scheme val="minor"/>
      </rPr>
      <t>232</t>
    </r>
    <r>
      <rPr>
        <sz val="11"/>
        <color theme="1"/>
        <rFont val="Calibri"/>
        <family val="2"/>
        <scheme val="minor"/>
      </rPr>
      <t>: 359-370.</t>
    </r>
  </si>
  <si>
    <r>
      <t xml:space="preserve">Grieco, T.M., Richman, J.M. (2018). Coordination of bilateral tooth replacement in the juvenile gecko is continuous with in ovo patterning. Evol. Develop. </t>
    </r>
    <r>
      <rPr>
        <b/>
        <sz val="11"/>
        <color theme="1"/>
        <rFont val="Calibri"/>
        <family val="2"/>
        <scheme val="minor"/>
      </rPr>
      <t>20</t>
    </r>
    <r>
      <rPr>
        <sz val="11"/>
        <color theme="1"/>
        <rFont val="Calibri"/>
        <family val="2"/>
        <scheme val="minor"/>
      </rPr>
      <t>: 51-64.</t>
    </r>
  </si>
  <si>
    <r>
      <t>von May, R., Lehr, E., Rabosky, D.L. (2018). Evolutionary radiation of earless frogs in the Andes: molecular phylogenetics and habitat shifts in high-elevation terrestrial breeding frogs. PeerJ </t>
    </r>
    <r>
      <rPr>
        <b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>: p.e4313.</t>
    </r>
  </si>
  <si>
    <r>
      <t>Poyarkov Jr, N.A., Suwannapoom, C., Pawangkhanant, P., Aksornneam, A., Van Duong, T., Korost, D.V., Che, J. (2018). A new genus and three new species of miniaturized microhylid frogs from Indochina (Amphibia: Anura: Microhylidae: Asterophryinae). Zool. Res. </t>
    </r>
    <r>
      <rPr>
        <b/>
        <sz val="11"/>
        <color theme="1"/>
        <rFont val="Calibri"/>
        <family val="2"/>
        <scheme val="minor"/>
      </rPr>
      <t>39</t>
    </r>
    <r>
      <rPr>
        <sz val="11"/>
        <color theme="1"/>
        <rFont val="Calibri"/>
        <family val="2"/>
        <scheme val="minor"/>
      </rPr>
      <t>: 130.</t>
    </r>
  </si>
  <si>
    <r>
      <t>Goutte, S., Mason, M.J., Christensen-Dalsgaard, J., Montealegre-z, F., Chivers, B.D., Sarria-s, F.A., Antoniazzi, M.M., Jared, C., Sato, L.A., Toledo, L.F. (2017). Evidence of auditory insensitivity to vocalization frequencies in two frogs. Sci. Rep. </t>
    </r>
    <r>
      <rPr>
        <b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>: p.12121.</t>
    </r>
  </si>
  <si>
    <r>
      <t xml:space="preserve">Scherz, M.D., Hawlitschek, O., Andreone, F., Rakotoarison, A., Vences, M., Glaw, F. (2017). A review of the taxonomy and osteology of the </t>
    </r>
    <r>
      <rPr>
        <i/>
        <sz val="11"/>
        <color theme="1"/>
        <rFont val="Calibri"/>
        <family val="2"/>
        <scheme val="minor"/>
      </rPr>
      <t>Rhombophryne serratopalpebrosa</t>
    </r>
    <r>
      <rPr>
        <sz val="11"/>
        <color theme="1"/>
        <rFont val="Calibri"/>
        <family val="2"/>
        <scheme val="minor"/>
      </rPr>
      <t xml:space="preserve"> species group (Anura: Microhylidae) from Madagascar, with comments on the value of volume rendering of micro-CT data to taxonomists. Zootaxa </t>
    </r>
    <r>
      <rPr>
        <b/>
        <sz val="11"/>
        <color theme="1"/>
        <rFont val="Calibri"/>
        <family val="2"/>
        <scheme val="minor"/>
      </rPr>
      <t>4273</t>
    </r>
    <r>
      <rPr>
        <sz val="11"/>
        <color theme="1"/>
        <rFont val="Calibri"/>
        <family val="2"/>
        <scheme val="minor"/>
      </rPr>
      <t>: 301-340.</t>
    </r>
  </si>
  <si>
    <r>
      <t xml:space="preserve">Scherz, M.D., Ruthensteiner, B., Vences, M., Glaw, F. (2014). A new microhylid frog, genus Rhombophryne, from northeastern Madagascar, and a re-description of </t>
    </r>
    <r>
      <rPr>
        <i/>
        <sz val="11"/>
        <color theme="1"/>
        <rFont val="Calibri"/>
        <family val="2"/>
        <scheme val="minor"/>
      </rPr>
      <t>R. serratopalpebrosa</t>
    </r>
    <r>
      <rPr>
        <sz val="11"/>
        <color theme="1"/>
        <rFont val="Calibri"/>
        <family val="2"/>
        <scheme val="minor"/>
      </rPr>
      <t xml:space="preserve"> using micro-computed tomography. Zootaxa </t>
    </r>
    <r>
      <rPr>
        <b/>
        <sz val="11"/>
        <color theme="1"/>
        <rFont val="Calibri"/>
        <family val="2"/>
        <scheme val="minor"/>
      </rPr>
      <t>3860</t>
    </r>
    <r>
      <rPr>
        <sz val="11"/>
        <color theme="1"/>
        <rFont val="Calibri"/>
        <family val="2"/>
        <scheme val="minor"/>
      </rPr>
      <t>: 547-560.</t>
    </r>
  </si>
  <si>
    <r>
      <t xml:space="preserve">Bellati, A., Scherz, M.D., Megson, S., Roberts, S.H., Andreone, F., Rosa, G.M., Noël, J., Randrianirina, J.E., Fasola, M., Glaw, F., Crottini, A. (2018). Resurrection and re-description of </t>
    </r>
    <r>
      <rPr>
        <i/>
        <sz val="11"/>
        <color theme="1"/>
        <rFont val="Calibri"/>
        <family val="2"/>
        <scheme val="minor"/>
      </rPr>
      <t>Plethodontohyla laevis</t>
    </r>
    <r>
      <rPr>
        <sz val="11"/>
        <color theme="1"/>
        <rFont val="Calibri"/>
        <family val="2"/>
        <scheme val="minor"/>
      </rPr>
      <t xml:space="preserve"> (Boettger, 1913) and transfer of </t>
    </r>
    <r>
      <rPr>
        <i/>
        <sz val="11"/>
        <color theme="1"/>
        <rFont val="Calibri"/>
        <family val="2"/>
        <scheme val="minor"/>
      </rPr>
      <t>Rhombophryne alluaudi</t>
    </r>
    <r>
      <rPr>
        <sz val="11"/>
        <color theme="1"/>
        <rFont val="Calibri"/>
        <family val="2"/>
        <scheme val="minor"/>
      </rPr>
      <t xml:space="preserve"> (Mocquard, 1901) to the genus Plethodontohyla (Amphibia, Microhylidae, Cophylinae). Zoosyst. Evol. </t>
    </r>
    <r>
      <rPr>
        <b/>
        <sz val="11"/>
        <color theme="1"/>
        <rFont val="Calibri"/>
        <family val="2"/>
        <scheme val="minor"/>
      </rPr>
      <t>94</t>
    </r>
    <r>
      <rPr>
        <sz val="11"/>
        <color theme="1"/>
        <rFont val="Calibri"/>
        <family val="2"/>
        <scheme val="minor"/>
      </rPr>
      <t>: 109.</t>
    </r>
  </si>
  <si>
    <r>
      <t>Scherz, M.D., Rakotoarison, A., Hawlitschek, O., Vences, M., Glaw, F. (2015). Leaping towards a saltatorial lifestyle? An unusually long-legged new species of Rhombophryne (Anura, Microhylidae) from the Sorata massif in northern Madagascar. Zoosyst. Evol. </t>
    </r>
    <r>
      <rPr>
        <b/>
        <sz val="11"/>
        <color theme="1"/>
        <rFont val="Calibri"/>
        <family val="2"/>
        <scheme val="minor"/>
      </rPr>
      <t>91</t>
    </r>
    <r>
      <rPr>
        <sz val="11"/>
        <color theme="1"/>
        <rFont val="Calibri"/>
        <family val="2"/>
        <scheme val="minor"/>
      </rPr>
      <t>: 105.</t>
    </r>
  </si>
  <si>
    <r>
      <t>Scherz, M.D., Ruthensteiner, B., Vieites, D.R., Vences, M., Glaw, F. (2015). Two new microhylid frogs of the genus Rhombophryne with superciliary spines from the Tsaratanana Massif in northern Madagascar. Herpetologica </t>
    </r>
    <r>
      <rPr>
        <b/>
        <sz val="11"/>
        <color theme="1"/>
        <rFont val="Calibri"/>
        <family val="2"/>
        <scheme val="minor"/>
      </rPr>
      <t>71</t>
    </r>
    <r>
      <rPr>
        <sz val="11"/>
        <color theme="1"/>
        <rFont val="Calibri"/>
        <family val="2"/>
        <scheme val="minor"/>
      </rPr>
      <t>: 310-321.</t>
    </r>
  </si>
  <si>
    <r>
      <t>Scherz, M.D., Vences, M., Rakotoarison, A., Andreone, F., Köhler, J., Glaw, F., Crottini, A. (2016). Reconciling molecular phylogeny, morphological divergence and classification of Madagascan narrow-mouthed frogs (Amphibia: Microhylidae). Mol. Phylogenet. Evol. </t>
    </r>
    <r>
      <rPr>
        <b/>
        <sz val="11"/>
        <color theme="1"/>
        <rFont val="Calibri"/>
        <family val="2"/>
        <scheme val="minor"/>
      </rPr>
      <t>100</t>
    </r>
    <r>
      <rPr>
        <sz val="11"/>
        <color theme="1"/>
        <rFont val="Calibri"/>
        <family val="2"/>
        <scheme val="minor"/>
      </rPr>
      <t>: 372-381.</t>
    </r>
  </si>
  <si>
    <r>
      <t>Scherz, M.D., Glaw, F., Vences, M., Andreone, F., Crottini, A. (2016). Two new species of terrestrial microhylid frogs (Microhylidae: Cophylinae: Rhombophryne) from northeastern Madagascar. Salamandra </t>
    </r>
    <r>
      <rPr>
        <b/>
        <sz val="11"/>
        <color theme="1"/>
        <rFont val="Calibri"/>
        <family val="2"/>
        <scheme val="minor"/>
      </rPr>
      <t>52</t>
    </r>
    <r>
      <rPr>
        <sz val="11"/>
        <color theme="1"/>
        <rFont val="Calibri"/>
        <family val="2"/>
        <scheme val="minor"/>
      </rPr>
      <t>: 91-106.</t>
    </r>
  </si>
  <si>
    <r>
      <t xml:space="preserve">Sánchez-Vialas, A., Calvo-Revuelta, M., Castroviejo-Fisher, S., De la Riva, I. (2018). The taxonomic status of </t>
    </r>
    <r>
      <rPr>
        <i/>
        <sz val="11"/>
        <color theme="1"/>
        <rFont val="Calibri"/>
        <family val="2"/>
        <scheme val="minor"/>
      </rPr>
      <t>Petropedetes newtonii</t>
    </r>
    <r>
      <rPr>
        <sz val="11"/>
        <color theme="1"/>
        <rFont val="Calibri"/>
        <family val="2"/>
        <scheme val="minor"/>
      </rPr>
      <t xml:space="preserve"> (Amphibia, Anura, Petropedetidae). ZooKeys </t>
    </r>
    <r>
      <rPr>
        <b/>
        <sz val="11"/>
        <color theme="1"/>
        <rFont val="Calibri"/>
        <family val="2"/>
        <scheme val="minor"/>
      </rPr>
      <t>765</t>
    </r>
    <r>
      <rPr>
        <sz val="11"/>
        <color theme="1"/>
        <rFont val="Calibri"/>
        <family val="2"/>
        <scheme val="minor"/>
      </rPr>
      <t>: 59.</t>
    </r>
  </si>
  <si>
    <r>
      <t>Scherz, M.D., Daza, J.D., Köhler, J., Vences, M., Glaw, F. (2017). Off the scale: a new species of fish-scale gecko (Squamata: Gekkonidae: Geckolepis) with exceptionally large scales. PeerJ </t>
    </r>
    <r>
      <rPr>
        <b/>
        <sz val="11"/>
        <color theme="1"/>
        <rFont val="Calibri"/>
        <family val="2"/>
        <scheme val="minor"/>
      </rPr>
      <t>5</t>
    </r>
    <r>
      <rPr>
        <sz val="11"/>
        <color theme="1"/>
        <rFont val="Calibri"/>
        <family val="2"/>
        <scheme val="minor"/>
      </rPr>
      <t>: p.e2955.</t>
    </r>
  </si>
  <si>
    <r>
      <t xml:space="preserve">Hawlitschek, O., Scherz, M.D., Straube, N., Glaw, F. (2016). Resurrection of the Comoran fish scale gecko </t>
    </r>
    <r>
      <rPr>
        <i/>
        <sz val="11"/>
        <color theme="1"/>
        <rFont val="Calibri"/>
        <family val="2"/>
        <scheme val="minor"/>
      </rPr>
      <t>Geckolepis humbloti</t>
    </r>
    <r>
      <rPr>
        <sz val="11"/>
        <color theme="1"/>
        <rFont val="Calibri"/>
        <family val="2"/>
        <scheme val="minor"/>
      </rPr>
      <t xml:space="preserve"> Vaillant, 1887 reveals a disjunct distribution caused by natural overseas dispersal. Org. Divers. Evol. </t>
    </r>
    <r>
      <rPr>
        <b/>
        <sz val="11"/>
        <color theme="1"/>
        <rFont val="Calibri"/>
        <family val="2"/>
        <scheme val="minor"/>
      </rPr>
      <t>16</t>
    </r>
    <r>
      <rPr>
        <sz val="11"/>
        <color theme="1"/>
        <rFont val="Calibri"/>
        <family val="2"/>
        <scheme val="minor"/>
      </rPr>
      <t>: 289-298.</t>
    </r>
  </si>
  <si>
    <r>
      <t xml:space="preserve">Lambert, S.M., Hutter, C.R., Scherz, M.D. (2017). Diamond in the rough: a new species of fossorial diamond frog (Rhombophryne) from Ranomafana National Park, southeastern Madagascar. Zoosyst. Evol. </t>
    </r>
    <r>
      <rPr>
        <b/>
        <sz val="11"/>
        <color theme="1"/>
        <rFont val="Calibri"/>
        <family val="2"/>
        <scheme val="minor"/>
      </rPr>
      <t>93</t>
    </r>
    <r>
      <rPr>
        <sz val="11"/>
        <color theme="1"/>
        <rFont val="Calibri"/>
        <family val="2"/>
        <scheme val="minor"/>
      </rPr>
      <t>: 143.</t>
    </r>
  </si>
  <si>
    <r>
      <t>Rakotoarison, A., Scherz, M.D., Glaw, F., Vences, M. (2017). Rediscovery of frogs belonging to the enigmatic microhylid genus Madecassophryne in the Anosy Massif, south-eastern Madagascar. Salamandra </t>
    </r>
    <r>
      <rPr>
        <b/>
        <sz val="11"/>
        <color theme="1"/>
        <rFont val="Calibri"/>
        <family val="2"/>
        <scheme val="minor"/>
      </rPr>
      <t>53</t>
    </r>
    <r>
      <rPr>
        <sz val="11"/>
        <color theme="1"/>
        <rFont val="Calibri"/>
        <family val="2"/>
        <scheme val="minor"/>
      </rPr>
      <t>: 507-518.</t>
    </r>
  </si>
  <si>
    <r>
      <t xml:space="preserve">Prötzel, D., Vences, M., Scherz, M.D., Vieites, D.R., Glaw, F. (2017). Splitting and lumping: An integrative taxonomic assess-ment of Malagasy chameleons in the </t>
    </r>
    <r>
      <rPr>
        <i/>
        <sz val="11"/>
        <color theme="1"/>
        <rFont val="Calibri"/>
        <family val="2"/>
        <scheme val="minor"/>
      </rPr>
      <t xml:space="preserve">Calumma guibei </t>
    </r>
    <r>
      <rPr>
        <sz val="11"/>
        <color theme="1"/>
        <rFont val="Calibri"/>
        <family val="2"/>
        <scheme val="minor"/>
      </rPr>
      <t xml:space="preserve">complex results in the new species </t>
    </r>
    <r>
      <rPr>
        <i/>
        <sz val="11"/>
        <color theme="1"/>
        <rFont val="Calibri"/>
        <family val="2"/>
        <scheme val="minor"/>
      </rPr>
      <t>C. gehringi</t>
    </r>
    <r>
      <rPr>
        <sz val="11"/>
        <color theme="1"/>
        <rFont val="Calibri"/>
        <family val="2"/>
        <scheme val="minor"/>
      </rPr>
      <t xml:space="preserve"> sp. nov. Vertebr. Zool. </t>
    </r>
    <r>
      <rPr>
        <b/>
        <sz val="11"/>
        <color theme="1"/>
        <rFont val="Calibri"/>
        <family val="2"/>
        <scheme val="minor"/>
      </rPr>
      <t>67</t>
    </r>
    <r>
      <rPr>
        <sz val="11"/>
        <color theme="1"/>
        <rFont val="Calibri"/>
        <family val="2"/>
        <scheme val="minor"/>
      </rPr>
      <t>: 231-249.</t>
    </r>
  </si>
  <si>
    <r>
      <t>Reilly, S.M., Jorgensen, M.E. (2011). The evolution of jumping in frogs: morphological evidence for the basal anuran locomotor condition and the radiation of locomotor systems in crown group anurans. J. Morph. </t>
    </r>
    <r>
      <rPr>
        <b/>
        <sz val="11"/>
        <color theme="1"/>
        <rFont val="Calibri"/>
        <family val="2"/>
        <scheme val="minor"/>
      </rPr>
      <t>272</t>
    </r>
    <r>
      <rPr>
        <sz val="11"/>
        <color theme="1"/>
        <rFont val="Calibri"/>
        <family val="2"/>
        <scheme val="minor"/>
      </rPr>
      <t>: 149-168.</t>
    </r>
  </si>
  <si>
    <r>
      <t>Daza, J.D., Aurich, J., Bauer, A.M. (2012). Anatomy of an enigma: an osteological investigation of the Namibian festive gecko (</t>
    </r>
    <r>
      <rPr>
        <i/>
        <sz val="11"/>
        <color theme="1"/>
        <rFont val="Calibri"/>
        <family val="2"/>
        <scheme val="minor"/>
      </rPr>
      <t>Narudasia festiva</t>
    </r>
    <r>
      <rPr>
        <sz val="11"/>
        <color theme="1"/>
        <rFont val="Calibri"/>
        <family val="2"/>
        <scheme val="minor"/>
      </rPr>
      <t>: Gekkonidae: Gekkota). Acta Zool. </t>
    </r>
    <r>
      <rPr>
        <b/>
        <sz val="11"/>
        <color theme="1"/>
        <rFont val="Calibri"/>
        <family val="2"/>
        <scheme val="minor"/>
      </rPr>
      <t>93</t>
    </r>
    <r>
      <rPr>
        <sz val="11"/>
        <color theme="1"/>
        <rFont val="Calibri"/>
        <family val="2"/>
        <scheme val="minor"/>
      </rPr>
      <t>: 465-486.</t>
    </r>
  </si>
  <si>
    <r>
      <t xml:space="preserve">Ribeiro, L.F., Blackburn, D.C., Stanley, E.L., Pie, M.R., Bornschein, M.R. (2017). Two new species of the </t>
    </r>
    <r>
      <rPr>
        <i/>
        <sz val="11"/>
        <color theme="1"/>
        <rFont val="Calibri"/>
        <family val="2"/>
        <scheme val="minor"/>
      </rPr>
      <t>Brachycephalus pernix</t>
    </r>
    <r>
      <rPr>
        <sz val="11"/>
        <color theme="1"/>
        <rFont val="Calibri"/>
        <family val="2"/>
        <scheme val="minor"/>
      </rPr>
      <t xml:space="preserve"> group (Anura: Brachycephalidae) from the state of Paraná, southern Brazil. PeerJ  </t>
    </r>
    <r>
      <rPr>
        <b/>
        <sz val="11"/>
        <color theme="1"/>
        <rFont val="Calibri"/>
        <family val="2"/>
        <scheme val="minor"/>
      </rPr>
      <t>5</t>
    </r>
    <r>
      <rPr>
        <sz val="11"/>
        <color theme="1"/>
        <rFont val="Calibri"/>
        <family val="2"/>
        <scheme val="minor"/>
      </rPr>
      <t>: p.e3603.</t>
    </r>
  </si>
  <si>
    <r>
      <t xml:space="preserve">Alfonso, Y.U., Rodríguez-Gómez, Y., Charruau, P., Sanz-Ochotorena, A., Krysko, K.L. (2017). Oviposition and Gonadal Ultrastructure in the Cuban Groin-spot Frog, </t>
    </r>
    <r>
      <rPr>
        <i/>
        <sz val="11"/>
        <color theme="1"/>
        <rFont val="Calibri"/>
        <family val="2"/>
        <scheme val="minor"/>
      </rPr>
      <t>Eleutherodactylus atkinsi</t>
    </r>
    <r>
      <rPr>
        <sz val="11"/>
        <color theme="1"/>
        <rFont val="Calibri"/>
        <family val="2"/>
        <scheme val="minor"/>
      </rPr>
      <t xml:space="preserve"> Dunn, 1925 (Anura: Eleutherodactylidae). Copeia </t>
    </r>
    <r>
      <rPr>
        <b/>
        <sz val="11"/>
        <color theme="1"/>
        <rFont val="Calibri"/>
        <family val="2"/>
        <scheme val="minor"/>
      </rPr>
      <t>105</t>
    </r>
    <r>
      <rPr>
        <sz val="11"/>
        <color theme="1"/>
        <rFont val="Calibri"/>
        <family val="2"/>
        <scheme val="minor"/>
      </rPr>
      <t>: 781-790.</t>
    </r>
  </si>
  <si>
    <r>
      <t xml:space="preserve">Means, D.B., Lamb, J.Y., Bernardo, J. (2017). A new species of dusky salamander (Amphibia: Plethodontidae: Desmognathus) from the Eastern Gulf Coastal Plain of the United States and a redescription of </t>
    </r>
    <r>
      <rPr>
        <i/>
        <sz val="11"/>
        <color theme="1"/>
        <rFont val="Calibri"/>
        <family val="2"/>
        <scheme val="minor"/>
      </rPr>
      <t>D. auriculatus</t>
    </r>
    <r>
      <rPr>
        <sz val="11"/>
        <color theme="1"/>
        <rFont val="Calibri"/>
        <family val="2"/>
        <scheme val="minor"/>
      </rPr>
      <t>. Zootaxa </t>
    </r>
    <r>
      <rPr>
        <b/>
        <sz val="11"/>
        <color theme="1"/>
        <rFont val="Calibri"/>
        <family val="2"/>
        <scheme val="minor"/>
      </rPr>
      <t>4263</t>
    </r>
    <r>
      <rPr>
        <sz val="11"/>
        <color theme="1"/>
        <rFont val="Calibri"/>
        <family val="2"/>
        <scheme val="minor"/>
      </rPr>
      <t>: 467-506.</t>
    </r>
  </si>
  <si>
    <r>
      <t>Kurosaka, H., Takano‐Yamamoto, T., Yamashiro, T., Agata, K. (2008). Comparison of molecular and cellular events during lower jaw regeneration of newt (</t>
    </r>
    <r>
      <rPr>
        <i/>
        <sz val="11"/>
        <color theme="1"/>
        <rFont val="Calibri"/>
        <family val="2"/>
        <scheme val="minor"/>
      </rPr>
      <t>Cynops pyrrhogaster</t>
    </r>
    <r>
      <rPr>
        <sz val="11"/>
        <color theme="1"/>
        <rFont val="Calibri"/>
        <family val="2"/>
        <scheme val="minor"/>
      </rPr>
      <t>) and West African clawed frog (</t>
    </r>
    <r>
      <rPr>
        <i/>
        <sz val="11"/>
        <color theme="1"/>
        <rFont val="Calibri"/>
        <family val="2"/>
        <scheme val="minor"/>
      </rPr>
      <t>Xenopus tropicalis</t>
    </r>
    <r>
      <rPr>
        <sz val="11"/>
        <color theme="1"/>
        <rFont val="Calibri"/>
        <family val="2"/>
        <scheme val="minor"/>
      </rPr>
      <t>). Dev. Dyn. </t>
    </r>
    <r>
      <rPr>
        <b/>
        <sz val="11"/>
        <color theme="1"/>
        <rFont val="Calibri"/>
        <family val="2"/>
        <scheme val="minor"/>
      </rPr>
      <t>237</t>
    </r>
    <r>
      <rPr>
        <sz val="11"/>
        <color theme="1"/>
        <rFont val="Calibri"/>
        <family val="2"/>
        <scheme val="minor"/>
      </rPr>
      <t>: 354-365.</t>
    </r>
  </si>
  <si>
    <r>
      <t>Čerňanský, A. (2016). From lizard body form to serpentiform morphology: The atlas–axis complex in African cordyliformes and their relatives. J. Moph. </t>
    </r>
    <r>
      <rPr>
        <b/>
        <sz val="11"/>
        <color theme="1"/>
        <rFont val="Calibri"/>
        <family val="2"/>
        <scheme val="minor"/>
      </rPr>
      <t>277</t>
    </r>
    <r>
      <rPr>
        <sz val="11"/>
        <color theme="1"/>
        <rFont val="Calibri"/>
        <family val="2"/>
        <scheme val="minor"/>
      </rPr>
      <t>: 512-536.</t>
    </r>
  </si>
  <si>
    <r>
      <t>Fontanarrosa, G., Daza, J.D., Abdala, V. (2018). Cretaceous fossil gecko hand reveals a strikingly modern scansorial morphology: Qualitative and biometric analysis of an amber-preserved lizard hand. Cretaceous Res. </t>
    </r>
    <r>
      <rPr>
        <b/>
        <sz val="11"/>
        <color theme="1"/>
        <rFont val="Calibri"/>
        <family val="2"/>
        <scheme val="minor"/>
      </rPr>
      <t>84</t>
    </r>
    <r>
      <rPr>
        <sz val="11"/>
        <color theme="1"/>
        <rFont val="Calibri"/>
        <family val="2"/>
        <scheme val="minor"/>
      </rPr>
      <t>: 120-133.</t>
    </r>
  </si>
  <si>
    <r>
      <t>Poinar Jr, G., Philbrick, K.A., Cohn, M.J., Turner, R.T., Iwaniec, U.T., Wunderlich, J. (2017). X-ray microcomputed tomography reveals putative trematode metacercaria in a 100 million year-old lizard (Squamata: Agamidae). Cretaceous Res. </t>
    </r>
    <r>
      <rPr>
        <b/>
        <sz val="11"/>
        <color theme="1"/>
        <rFont val="Calibri"/>
        <family val="2"/>
        <scheme val="minor"/>
      </rPr>
      <t>80</t>
    </r>
    <r>
      <rPr>
        <sz val="11"/>
        <color theme="1"/>
        <rFont val="Calibri"/>
        <family val="2"/>
        <scheme val="minor"/>
      </rPr>
      <t>: 27-30.</t>
    </r>
  </si>
  <si>
    <r>
      <t>DeMar, D.G., Conrad, J.L., Head, J.J., Varricchio, D.J., Wilson, G.P. (2017). A new Late Cretaceous iguanomorph from North America and the origin of New World Pleurodonta (Squamata, Iguania). Proc. R. Soc. B. </t>
    </r>
    <r>
      <rPr>
        <b/>
        <sz val="11"/>
        <color theme="1"/>
        <rFont val="Calibri"/>
        <family val="2"/>
        <scheme val="minor"/>
      </rPr>
      <t>284</t>
    </r>
    <r>
      <rPr>
        <sz val="11"/>
        <color theme="1"/>
        <rFont val="Calibri"/>
        <family val="2"/>
        <scheme val="minor"/>
      </rPr>
      <t>: 20161902.</t>
    </r>
  </si>
  <si>
    <r>
      <t>Greenbaum, E., Stanley, E.L., Kusamba, C., Moninga, W.M., Goldberg, S.R., Bursey, C.R. (2012). A new species of Cordylus (Squamata: Cordylidae) from the Marungu Plateau of south-eastern Democratic Republic of the Congo. Afr. J. Herp. </t>
    </r>
    <r>
      <rPr>
        <b/>
        <sz val="11"/>
        <color theme="1"/>
        <rFont val="Calibri"/>
        <family val="2"/>
        <scheme val="minor"/>
      </rPr>
      <t>61</t>
    </r>
    <r>
      <rPr>
        <sz val="11"/>
        <color theme="1"/>
        <rFont val="Calibri"/>
        <family val="2"/>
        <scheme val="minor"/>
      </rPr>
      <t>: 14-39.</t>
    </r>
  </si>
  <si>
    <r>
      <t xml:space="preserve">Stanley, E.L., Ceriaco, L.M., Bandeira, S.U.Z.A.N.A., Valerio, H.I.L.A.R.I.A., Bates, M.F., Branch, W.R. (2016). A review of </t>
    </r>
    <r>
      <rPr>
        <i/>
        <sz val="11"/>
        <color theme="1"/>
        <rFont val="Calibri"/>
        <family val="2"/>
        <scheme val="minor"/>
      </rPr>
      <t>Cordylus machadoi</t>
    </r>
    <r>
      <rPr>
        <sz val="11"/>
        <color theme="1"/>
        <rFont val="Calibri"/>
        <family val="2"/>
        <scheme val="minor"/>
      </rPr>
      <t xml:space="preserve"> (Squamata: Cordylidae) in southwestern Angola, with the description of a new species from the Pro-Namib desert. Zootaxa </t>
    </r>
    <r>
      <rPr>
        <b/>
        <sz val="11"/>
        <color theme="1"/>
        <rFont val="Calibri"/>
        <family val="2"/>
        <scheme val="minor"/>
      </rPr>
      <t>4061</t>
    </r>
    <r>
      <rPr>
        <sz val="11"/>
        <color theme="1"/>
        <rFont val="Calibri"/>
        <family val="2"/>
        <scheme val="minor"/>
      </rPr>
      <t>: 201-226.</t>
    </r>
  </si>
  <si>
    <r>
      <t xml:space="preserve">Paluh, D.J., Griffing, A.H., Bauer, A.M. (2017). Sheddable armour: identification of osteoderms in the integument of </t>
    </r>
    <r>
      <rPr>
        <i/>
        <sz val="11"/>
        <color theme="1"/>
        <rFont val="Calibri"/>
        <family val="2"/>
        <scheme val="minor"/>
      </rPr>
      <t>Geckolepis maculata</t>
    </r>
    <r>
      <rPr>
        <sz val="11"/>
        <color theme="1"/>
        <rFont val="Calibri"/>
        <family val="2"/>
        <scheme val="minor"/>
      </rPr>
      <t xml:space="preserve"> (Gekkota). Afr. J. Herp. </t>
    </r>
    <r>
      <rPr>
        <b/>
        <sz val="11"/>
        <color theme="1"/>
        <rFont val="Calibri"/>
        <family val="2"/>
        <scheme val="minor"/>
      </rPr>
      <t>66</t>
    </r>
    <r>
      <rPr>
        <sz val="11"/>
        <color theme="1"/>
        <rFont val="Calibri"/>
        <family val="2"/>
        <scheme val="minor"/>
      </rPr>
      <t>: 12-24.</t>
    </r>
  </si>
  <si>
    <r>
      <t>Xing, L., Stanley, E.L., Bai, M., Blackburn, D.C. (2018). The earliest direct evidence of frogs in wet tropical forests from Cretaceous Burmese amber. Sci. Rep. </t>
    </r>
    <r>
      <rPr>
        <b/>
        <sz val="11"/>
        <color theme="1"/>
        <rFont val="Calibri"/>
        <family val="2"/>
        <scheme val="minor"/>
      </rPr>
      <t>8</t>
    </r>
    <r>
      <rPr>
        <sz val="11"/>
        <color theme="1"/>
        <rFont val="Calibri"/>
        <family val="2"/>
        <scheme val="minor"/>
      </rPr>
      <t>: 8770.</t>
    </r>
  </si>
  <si>
    <r>
      <t>Dong, L., Xu, X., Wang, Y., Evans, S.E. (2018). The lizard genera Bainguis and Parmeosaurus from the Upper Cretaceous of China and Mongolia. Cretaceous Res. </t>
    </r>
    <r>
      <rPr>
        <b/>
        <sz val="11"/>
        <color theme="1"/>
        <rFont val="Calibri"/>
        <family val="2"/>
        <scheme val="minor"/>
      </rPr>
      <t>85:</t>
    </r>
    <r>
      <rPr>
        <sz val="11"/>
        <color theme="1"/>
        <rFont val="Calibri"/>
        <family val="2"/>
        <scheme val="minor"/>
      </rPr>
      <t xml:space="preserve"> 95-108.</t>
    </r>
  </si>
  <si>
    <r>
      <t>Andjelković, M., Tomović, L., Ivanović, A. (2016). Variation in skull size and shape of two snake species (</t>
    </r>
    <r>
      <rPr>
        <i/>
        <sz val="11"/>
        <color theme="1"/>
        <rFont val="Calibri"/>
        <family val="2"/>
        <scheme val="minor"/>
      </rPr>
      <t>Natrix natrix</t>
    </r>
    <r>
      <rPr>
        <sz val="11"/>
        <color theme="1"/>
        <rFont val="Calibri"/>
        <family val="2"/>
        <scheme val="minor"/>
      </rPr>
      <t xml:space="preserve"> and </t>
    </r>
    <r>
      <rPr>
        <i/>
        <sz val="11"/>
        <color theme="1"/>
        <rFont val="Calibri"/>
        <family val="2"/>
        <scheme val="minor"/>
      </rPr>
      <t>Natrix tessellata</t>
    </r>
    <r>
      <rPr>
        <sz val="11"/>
        <color theme="1"/>
        <rFont val="Calibri"/>
        <family val="2"/>
        <scheme val="minor"/>
      </rPr>
      <t>). Zoomorphology </t>
    </r>
    <r>
      <rPr>
        <b/>
        <sz val="11"/>
        <color theme="1"/>
        <rFont val="Calibri"/>
        <family val="2"/>
        <scheme val="minor"/>
      </rPr>
      <t>135</t>
    </r>
    <r>
      <rPr>
        <sz val="11"/>
        <color theme="1"/>
        <rFont val="Calibri"/>
        <family val="2"/>
        <scheme val="minor"/>
      </rPr>
      <t>: 243-253.</t>
    </r>
  </si>
  <si>
    <r>
      <t>Andjelković, M., Tomović, L., Ivanović, A. (2017). Morphological integration of the kinetic skull in Natrix snakes. J. Zool. </t>
    </r>
    <r>
      <rPr>
        <b/>
        <sz val="11"/>
        <color theme="1"/>
        <rFont val="Calibri"/>
        <family val="2"/>
        <scheme val="minor"/>
      </rPr>
      <t>303</t>
    </r>
    <r>
      <rPr>
        <sz val="11"/>
        <color theme="1"/>
        <rFont val="Calibri"/>
        <family val="2"/>
        <scheme val="minor"/>
      </rPr>
      <t>: 188-198.</t>
    </r>
  </si>
  <si>
    <r>
      <t xml:space="preserve">Cundall, D., Fernandez, E., Irish, F. (2017). The suction mechanism of the pipid frog, </t>
    </r>
    <r>
      <rPr>
        <i/>
        <sz val="11"/>
        <color theme="1"/>
        <rFont val="Calibri"/>
        <family val="2"/>
        <scheme val="minor"/>
      </rPr>
      <t>Pipa pipa</t>
    </r>
    <r>
      <rPr>
        <sz val="11"/>
        <color theme="1"/>
        <rFont val="Calibri"/>
        <family val="2"/>
        <scheme val="minor"/>
      </rPr>
      <t xml:space="preserve"> (Linnaeus, 1758). J. Morph. </t>
    </r>
    <r>
      <rPr>
        <b/>
        <sz val="11"/>
        <color theme="1"/>
        <rFont val="Calibri"/>
        <family val="2"/>
        <scheme val="minor"/>
      </rPr>
      <t>278</t>
    </r>
    <r>
      <rPr>
        <sz val="11"/>
        <color theme="1"/>
        <rFont val="Calibri"/>
        <family val="2"/>
        <scheme val="minor"/>
      </rPr>
      <t>: 1229-1240.</t>
    </r>
  </si>
  <si>
    <r>
      <t xml:space="preserve">Pardo, J.D., Small, B.J., Huttenlocker, A.K. (2017). Stem caecilian from the Triassic of Colorado sheds light on the origins of Lissamphibia. Proc. Natl. Acad. Sci. </t>
    </r>
    <r>
      <rPr>
        <b/>
        <sz val="11"/>
        <color theme="1"/>
        <rFont val="Calibri"/>
        <family val="2"/>
        <scheme val="minor"/>
      </rPr>
      <t>114</t>
    </r>
    <r>
      <rPr>
        <sz val="11"/>
        <color theme="1"/>
        <rFont val="Calibri"/>
        <family val="2"/>
        <scheme val="minor"/>
      </rPr>
      <t xml:space="preserve">: </t>
    </r>
    <r>
      <rPr>
        <sz val="11"/>
        <color rgb="FF222222"/>
        <rFont val="Calibri"/>
        <family val="2"/>
        <scheme val="minor"/>
      </rPr>
      <t>E5389-E5395.</t>
    </r>
  </si>
  <si>
    <r>
      <t xml:space="preserve">Ascarrunz, E., Rage, J.C., Legreneur, P., Laurin, M. (2016). </t>
    </r>
    <r>
      <rPr>
        <i/>
        <sz val="11"/>
        <color theme="1"/>
        <rFont val="Calibri"/>
        <family val="2"/>
        <scheme val="minor"/>
      </rPr>
      <t>Triadobatrachus massinoti</t>
    </r>
    <r>
      <rPr>
        <sz val="11"/>
        <color theme="1"/>
        <rFont val="Calibri"/>
        <family val="2"/>
        <scheme val="minor"/>
      </rPr>
      <t>, the earliest known lissamphibian (Vertebrata: Tetrapoda) re-examined by μCT scan, and the evolution of trunk length in batrachians. Contrib. Zool. </t>
    </r>
    <r>
      <rPr>
        <b/>
        <sz val="11"/>
        <color theme="1"/>
        <rFont val="Calibri"/>
        <family val="2"/>
        <scheme val="minor"/>
      </rPr>
      <t>85</t>
    </r>
    <r>
      <rPr>
        <sz val="11"/>
        <color theme="1"/>
        <rFont val="Calibri"/>
        <family val="2"/>
        <scheme val="minor"/>
      </rPr>
      <t>: 201-234.</t>
    </r>
  </si>
  <si>
    <r>
      <t>Evans, S.E., Groenke, J.R., Jones, M.E., Turner, A.H., Krause, D.W. (2014). New material of Beelzebufo, a hyperossified frog (Amphibia: Anura) from the Late Cretaceous of Madagascar. PLoS one </t>
    </r>
    <r>
      <rPr>
        <b/>
        <sz val="11"/>
        <color theme="1"/>
        <rFont val="Calibri"/>
        <family val="2"/>
        <scheme val="minor"/>
      </rPr>
      <t>9</t>
    </r>
    <r>
      <rPr>
        <sz val="11"/>
        <color theme="1"/>
        <rFont val="Calibri"/>
        <family val="2"/>
        <scheme val="minor"/>
      </rPr>
      <t>: p.e87236.</t>
    </r>
  </si>
  <si>
    <r>
      <t xml:space="preserve">Preininger, D., Handschuh, S., Boeckle, M., Sztatecsny, M., Hödl, W. (2016). Comparison of female and male vocalisation and larynx morphology in the size dimorphic foot-flagging frog species </t>
    </r>
    <r>
      <rPr>
        <i/>
        <sz val="11"/>
        <color theme="1"/>
        <rFont val="Calibri"/>
        <family val="2"/>
        <scheme val="minor"/>
      </rPr>
      <t>Staurois guttatus</t>
    </r>
    <r>
      <rPr>
        <sz val="11"/>
        <color theme="1"/>
        <rFont val="Calibri"/>
        <family val="2"/>
        <scheme val="minor"/>
      </rPr>
      <t>. Herpetol. J. </t>
    </r>
    <r>
      <rPr>
        <b/>
        <sz val="11"/>
        <color theme="1"/>
        <rFont val="Calibri"/>
        <family val="2"/>
        <scheme val="minor"/>
      </rPr>
      <t>26</t>
    </r>
    <r>
      <rPr>
        <sz val="11"/>
        <color theme="1"/>
        <rFont val="Calibri"/>
        <family val="2"/>
        <scheme val="minor"/>
      </rPr>
      <t>: 187-197.</t>
    </r>
  </si>
  <si>
    <r>
      <t xml:space="preserve">Porro, L.B., Collings, A.J., Eberhard, E.A., Chadwick, K.P., Richards, C.T. (2017). Inverse dynamic modelling of jumping in the red-legged running frog </t>
    </r>
    <r>
      <rPr>
        <i/>
        <sz val="11"/>
        <color theme="1"/>
        <rFont val="Calibri"/>
        <family val="2"/>
        <scheme val="minor"/>
      </rPr>
      <t>Kassina maculata</t>
    </r>
    <r>
      <rPr>
        <sz val="11"/>
        <color theme="1"/>
        <rFont val="Calibri"/>
        <family val="2"/>
        <scheme val="minor"/>
      </rPr>
      <t xml:space="preserve">. J. Exp. Biol. </t>
    </r>
    <r>
      <rPr>
        <sz val="10"/>
        <color rgb="FF121313"/>
        <rFont val="Arial"/>
        <family val="2"/>
      </rPr>
      <t>jeb.155416 doi: 10.1242/jeb.155416.</t>
    </r>
  </si>
  <si>
    <r>
      <t xml:space="preserve">Porro, L.B., Richards, C.T. (2017). Digital dissection of the model organism </t>
    </r>
    <r>
      <rPr>
        <i/>
        <sz val="11"/>
        <color theme="1"/>
        <rFont val="Calibri"/>
        <family val="2"/>
        <scheme val="minor"/>
      </rPr>
      <t>Xenopus laevis</t>
    </r>
    <r>
      <rPr>
        <sz val="11"/>
        <color theme="1"/>
        <rFont val="Calibri"/>
        <family val="2"/>
        <scheme val="minor"/>
      </rPr>
      <t xml:space="preserve"> using contrast‐enhanced computed tomography. J. Anat. </t>
    </r>
    <r>
      <rPr>
        <b/>
        <sz val="11"/>
        <color theme="1"/>
        <rFont val="Calibri"/>
        <family val="2"/>
        <scheme val="minor"/>
      </rPr>
      <t>231</t>
    </r>
    <r>
      <rPr>
        <sz val="11"/>
        <color theme="1"/>
        <rFont val="Calibri"/>
        <family val="2"/>
        <scheme val="minor"/>
      </rPr>
      <t>: 169-191.</t>
    </r>
  </si>
  <si>
    <r>
      <t xml:space="preserve">Slater, B.J., Liu, K.J., Kwan, M.D., Quarto, N., Longaker, M.T. (2009). Cranial osteogenesis and suture morphology in </t>
    </r>
    <r>
      <rPr>
        <i/>
        <sz val="11"/>
        <color theme="1"/>
        <rFont val="Calibri"/>
        <family val="2"/>
        <scheme val="minor"/>
      </rPr>
      <t>Xenopus laevis</t>
    </r>
    <r>
      <rPr>
        <sz val="11"/>
        <color theme="1"/>
        <rFont val="Calibri"/>
        <family val="2"/>
        <scheme val="minor"/>
      </rPr>
      <t>: a unique model system for studying craniofacial development. PloS one </t>
    </r>
    <r>
      <rPr>
        <b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: p.e3914.</t>
    </r>
  </si>
  <si>
    <r>
      <t>Maddin, H.C., Russell, A.P., Anderson, J.S. (2012). Phylogenetic implications of the morphology of the braincase of caecilian amphibians (Gymnophiona). Zool. J. Linnean Soc. </t>
    </r>
    <r>
      <rPr>
        <b/>
        <sz val="11"/>
        <color theme="1"/>
        <rFont val="Calibri"/>
        <family val="2"/>
        <scheme val="minor"/>
      </rPr>
      <t>166</t>
    </r>
    <r>
      <rPr>
        <sz val="11"/>
        <color theme="1"/>
        <rFont val="Calibri"/>
        <family val="2"/>
        <scheme val="minor"/>
      </rPr>
      <t>: 160-201.</t>
    </r>
  </si>
  <si>
    <r>
      <t xml:space="preserve">Maddin, H.C., Jenkins Jr, F.A., Anderson, J.S. (2012). The braincase of </t>
    </r>
    <r>
      <rPr>
        <i/>
        <sz val="11"/>
        <color theme="1"/>
        <rFont val="Calibri"/>
        <family val="2"/>
        <scheme val="minor"/>
      </rPr>
      <t>Eocaecilia micropodia</t>
    </r>
    <r>
      <rPr>
        <sz val="11"/>
        <color theme="1"/>
        <rFont val="Calibri"/>
        <family val="2"/>
        <scheme val="minor"/>
      </rPr>
      <t xml:space="preserve"> (Lissamphibia, Gymnophiona) and the origin of caecilians. PLoS one </t>
    </r>
    <r>
      <rPr>
        <b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>: p.e50743.</t>
    </r>
  </si>
  <si>
    <r>
      <t>Tokita, M., Hasegawa, Y., Yano, W., Tsuji, H. (2018). Characterization of the Adaptive Morphology of Japanese Stream Toad (</t>
    </r>
    <r>
      <rPr>
        <i/>
        <sz val="11"/>
        <color theme="1"/>
        <rFont val="Calibri"/>
        <family val="2"/>
        <scheme val="minor"/>
      </rPr>
      <t>Bufo torrenticola</t>
    </r>
    <r>
      <rPr>
        <sz val="11"/>
        <color theme="1"/>
        <rFont val="Calibri"/>
        <family val="2"/>
        <scheme val="minor"/>
      </rPr>
      <t>) Using Geometric Morphometrics. Zool. Sci. </t>
    </r>
    <r>
      <rPr>
        <b/>
        <sz val="11"/>
        <color theme="1"/>
        <rFont val="Calibri"/>
        <family val="2"/>
        <scheme val="minor"/>
      </rPr>
      <t>35</t>
    </r>
    <r>
      <rPr>
        <sz val="11"/>
        <color theme="1"/>
        <rFont val="Calibri"/>
        <family val="2"/>
        <scheme val="minor"/>
      </rPr>
      <t>: 99-108.</t>
    </r>
  </si>
  <si>
    <r>
      <t>Christensen, C.B., Lauridsen, H., Christensen-Dalsgaard, J., Pedersen, M., Madsen, P.T. (2015). Better than fish on land? Hearing across metamorphosis in salamanders. Proc. R. Soc. Lond. B. Biol. Sci. </t>
    </r>
    <r>
      <rPr>
        <b/>
        <sz val="11"/>
        <color theme="1"/>
        <rFont val="Calibri"/>
        <family val="2"/>
        <scheme val="minor"/>
      </rPr>
      <t>282</t>
    </r>
    <r>
      <rPr>
        <sz val="11"/>
        <color theme="1"/>
        <rFont val="Calibri"/>
        <family val="2"/>
        <scheme val="minor"/>
      </rPr>
      <t>: p.20141943.</t>
    </r>
  </si>
  <si>
    <r>
      <t xml:space="preserve">Heiss, E., Handschuh, S., Aerts, P., Van Wassenbergh, S. (2017). A tongue for all seasons: extreme phenotypic flexibility in salamandrid newts. Sci. Rep. </t>
    </r>
    <r>
      <rPr>
        <b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>: p.1006.</t>
    </r>
  </si>
  <si>
    <r>
      <t xml:space="preserve">von Byern, J., Dicke, U., Heiss, E., Grunwald, I., Gorb, S., Staedler, Y., Cyran, N. (2015). Morphological characterization of the glandular system in the salamander </t>
    </r>
    <r>
      <rPr>
        <i/>
        <sz val="11"/>
        <color theme="1"/>
        <rFont val="Calibri"/>
        <family val="2"/>
        <scheme val="minor"/>
      </rPr>
      <t>Plethodon shermani</t>
    </r>
    <r>
      <rPr>
        <sz val="11"/>
        <color theme="1"/>
        <rFont val="Calibri"/>
        <family val="2"/>
        <scheme val="minor"/>
      </rPr>
      <t xml:space="preserve"> (Caudata, Plethodontidae). Zool. </t>
    </r>
    <r>
      <rPr>
        <b/>
        <sz val="11"/>
        <color theme="1"/>
        <rFont val="Calibri"/>
        <family val="2"/>
        <scheme val="minor"/>
      </rPr>
      <t>118</t>
    </r>
    <r>
      <rPr>
        <sz val="11"/>
        <color theme="1"/>
        <rFont val="Calibri"/>
        <family val="2"/>
        <scheme val="minor"/>
      </rPr>
      <t>: 334-347.</t>
    </r>
  </si>
  <si>
    <r>
      <t xml:space="preserve">Maddin, H.C., Anderson, J.S. (2012). Evolution of the amphibian ear with implications for lissamphibian phylogeny: insight gained from the caecilian inner ear. Fieldiana Life Earth Sci. </t>
    </r>
    <r>
      <rPr>
        <b/>
        <sz val="11"/>
        <color theme="1"/>
        <rFont val="Calibri"/>
        <family val="2"/>
        <scheme val="minor"/>
      </rPr>
      <t>5</t>
    </r>
    <r>
      <rPr>
        <sz val="11"/>
        <color theme="1"/>
        <rFont val="Calibri"/>
        <family val="2"/>
        <scheme val="minor"/>
      </rPr>
      <t>: 59-76.</t>
    </r>
  </si>
  <si>
    <r>
      <t xml:space="preserve">Naumann, B., Olsson, L. (2018). Three‐dimensional reconstruction of the cranial and anterior spinal nerves in early tadpoles of </t>
    </r>
    <r>
      <rPr>
        <i/>
        <sz val="11"/>
        <color theme="1"/>
        <rFont val="Calibri"/>
        <family val="2"/>
        <scheme val="minor"/>
      </rPr>
      <t>Xenopus laevis</t>
    </r>
    <r>
      <rPr>
        <sz val="11"/>
        <color theme="1"/>
        <rFont val="Calibri"/>
        <family val="2"/>
        <scheme val="minor"/>
      </rPr>
      <t xml:space="preserve"> (Pipidae, Anura). J. Comp. Neurol. </t>
    </r>
    <r>
      <rPr>
        <b/>
        <sz val="11"/>
        <color theme="1"/>
        <rFont val="Calibri"/>
        <family val="2"/>
        <scheme val="minor"/>
      </rPr>
      <t>526</t>
    </r>
    <r>
      <rPr>
        <sz val="11"/>
        <color theme="1"/>
        <rFont val="Calibri"/>
        <family val="2"/>
        <scheme val="minor"/>
      </rPr>
      <t>: 836-857.</t>
    </r>
  </si>
  <si>
    <r>
      <t>Heiss, E., Handschuh, S., Aerts, P., Van Wassenbergh, S. (2016). Musculoskeletal architecture of the prey capture apparatus in salamandrid newts with multiphasic lifestyle: does anatomy change during the seasonal habitat switches?. J. Anat. </t>
    </r>
    <r>
      <rPr>
        <b/>
        <sz val="11"/>
        <color theme="1"/>
        <rFont val="Calibri"/>
        <family val="2"/>
        <scheme val="minor"/>
      </rPr>
      <t>228</t>
    </r>
    <r>
      <rPr>
        <sz val="11"/>
        <color theme="1"/>
        <rFont val="Calibri"/>
        <family val="2"/>
        <scheme val="minor"/>
      </rPr>
      <t>: 757-770.</t>
    </r>
  </si>
  <si>
    <r>
      <t>Smith, K.T., Scanferla, A. (2016). Fossil snake preserving three trophic levels and evidence for an ontogenetic dietary shift. Palaeobio. Palaeoenv. </t>
    </r>
    <r>
      <rPr>
        <b/>
        <sz val="11"/>
        <color theme="1"/>
        <rFont val="Calibri"/>
        <family val="2"/>
        <scheme val="minor"/>
      </rPr>
      <t>96</t>
    </r>
    <r>
      <rPr>
        <sz val="11"/>
        <color theme="1"/>
        <rFont val="Calibri"/>
        <family val="2"/>
        <scheme val="minor"/>
      </rPr>
      <t>: 589-599.</t>
    </r>
  </si>
  <si>
    <r>
      <t xml:space="preserve">Comanns, P., Esser, F.J., Kappel, P.H., Baumgartner, W., Shaw, J., Withers, P.C. (2017). Adsorption and movement of water by skin of the Australian thorny devil (Agamidae: </t>
    </r>
    <r>
      <rPr>
        <i/>
        <sz val="11"/>
        <color theme="1"/>
        <rFont val="Calibri"/>
        <family val="2"/>
        <scheme val="minor"/>
      </rPr>
      <t>Moloch horridus</t>
    </r>
    <r>
      <rPr>
        <sz val="11"/>
        <color theme="1"/>
        <rFont val="Calibri"/>
        <family val="2"/>
        <scheme val="minor"/>
      </rPr>
      <t>). R. Soc. Open Sci. </t>
    </r>
    <r>
      <rPr>
        <b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: 170591.</t>
    </r>
  </si>
  <si>
    <r>
      <t xml:space="preserve">Boistel, R., Herrel, A., Lebrun, R., Daghfous, G., Tafforeau, P., Losos, J.B., Vanhooydonck, B. (2011). Shake rattle and roll: the bony labyrinth and aerial descent in squamates. Integr. Comp. Biol. </t>
    </r>
    <r>
      <rPr>
        <b/>
        <sz val="11"/>
        <color theme="1"/>
        <rFont val="Calibri"/>
        <family val="2"/>
        <scheme val="minor"/>
      </rPr>
      <t>51</t>
    </r>
    <r>
      <rPr>
        <sz val="11"/>
        <color theme="1"/>
        <rFont val="Calibri"/>
        <family val="2"/>
        <scheme val="minor"/>
      </rPr>
      <t>: 957-968.</t>
    </r>
  </si>
  <si>
    <r>
      <t>Natchev, N., Handschuh, S., Lukanov, S., Tzankov, N., Naumov, B., Werneburg, I. (2016). Contributions to the functional morphology of caudate skulls: kinetic and akinetic forms. PeerJ </t>
    </r>
    <r>
      <rPr>
        <b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: p.e2392.</t>
    </r>
  </si>
  <si>
    <r>
      <t>Abramyan, J., Leung, K.J.M., Richman, J.M. (2014). Divergent palate morphology in turtles and birds correlates with differences in proliferation and BMP2 expression during embryonic development. J. Exp. Zool. B. Mol. Dev. Evol. </t>
    </r>
    <r>
      <rPr>
        <b/>
        <sz val="11"/>
        <color theme="1"/>
        <rFont val="Calibri"/>
        <family val="2"/>
        <scheme val="minor"/>
      </rPr>
      <t>322</t>
    </r>
    <r>
      <rPr>
        <sz val="11"/>
        <color theme="1"/>
        <rFont val="Calibri"/>
        <family val="2"/>
        <scheme val="minor"/>
      </rPr>
      <t>: 73-85.</t>
    </r>
  </si>
  <si>
    <r>
      <t>Herrel, A., Tolley, K.A., Measey, G.J., da Silva, J.M., Potgieter, D.F., Boller, E., Boistel, R., Vanhooydonck, B. (2013). Slow but tenacious: an analysis of running and gripping performance in chameleons. J. Exp. Biol. </t>
    </r>
    <r>
      <rPr>
        <b/>
        <sz val="11"/>
        <color theme="1"/>
        <rFont val="Calibri"/>
        <family val="2"/>
        <scheme val="minor"/>
      </rPr>
      <t>216</t>
    </r>
    <r>
      <rPr>
        <sz val="11"/>
        <color theme="1"/>
        <rFont val="Calibri"/>
        <family val="2"/>
        <scheme val="minor"/>
      </rPr>
      <t>: 1025-1030.</t>
    </r>
  </si>
  <si>
    <r>
      <t>Jonasson, K.A., Russell, A.P., Vickaryous, M.K. (2012). Histology and histochemistry of the gekkotan notochord and their bearing on the development of notochordal cartilage. J. Morph. </t>
    </r>
    <r>
      <rPr>
        <b/>
        <sz val="11"/>
        <color theme="1"/>
        <rFont val="Calibri"/>
        <family val="2"/>
        <scheme val="minor"/>
      </rPr>
      <t>273</t>
    </r>
    <r>
      <rPr>
        <sz val="11"/>
        <color theme="1"/>
        <rFont val="Calibri"/>
        <family val="2"/>
        <scheme val="minor"/>
      </rPr>
      <t>: 596-603.</t>
    </r>
  </si>
  <si>
    <r>
      <t xml:space="preserve">Galiová, M., Kaiser, J., Novotný, K., Ivanov, M., Fišáková, M.N., Mancini, L., Tromba, G., Vaculovič, T., Liška, M., Kanický, V. (2010). Investigation of the osteitis deformans phases in snake vertebrae by double-pulse laser-induced breakdown spectroscopy. Anal. Bioanal. Chem. </t>
    </r>
    <r>
      <rPr>
        <b/>
        <sz val="11"/>
        <color theme="1"/>
        <rFont val="Calibri"/>
        <family val="2"/>
        <scheme val="minor"/>
      </rPr>
      <t xml:space="preserve">398: </t>
    </r>
    <r>
      <rPr>
        <sz val="11"/>
        <color theme="1"/>
        <rFont val="Calibri"/>
        <family val="2"/>
        <scheme val="minor"/>
      </rPr>
      <t>1095-1107.</t>
    </r>
  </si>
  <si>
    <r>
      <t>Lauridsen, H., Da Silva, M.A.O., Hansen, K., Jensen, H.M., Warming, M., Wang, T., Pedersen, M. (2014). Ultrasound imaging of the anterior section of the eye of five different snake species. BMC Vet. Res. </t>
    </r>
    <r>
      <rPr>
        <b/>
        <sz val="11"/>
        <color theme="1"/>
        <rFont val="Calibri"/>
        <family val="2"/>
        <scheme val="minor"/>
      </rPr>
      <t>10</t>
    </r>
    <r>
      <rPr>
        <sz val="11"/>
        <color theme="1"/>
        <rFont val="Calibri"/>
        <family val="2"/>
        <scheme val="minor"/>
      </rPr>
      <t>: 313.</t>
    </r>
  </si>
  <si>
    <r>
      <t>Evans, S.E., Manabe, M., Noro, M., Isaji, S. and Yamaguchi, M., 2006. A long‐bodied lizard from the lower cretaceous of japan. Palaeontology </t>
    </r>
    <r>
      <rPr>
        <b/>
        <sz val="11"/>
        <color theme="1"/>
        <rFont val="Calibri"/>
        <family val="2"/>
        <scheme val="minor"/>
      </rPr>
      <t>49</t>
    </r>
    <r>
      <rPr>
        <sz val="11"/>
        <color theme="1"/>
        <rFont val="Calibri"/>
        <family val="2"/>
        <scheme val="minor"/>
      </rPr>
      <t>: 1143-1165.</t>
    </r>
  </si>
  <si>
    <r>
      <t xml:space="preserve">Kearney, M., Maisano, J.A., Rowe, T. (2005). Cranial anatomy of the extinct amphisbaenian </t>
    </r>
    <r>
      <rPr>
        <i/>
        <sz val="11"/>
        <color theme="1"/>
        <rFont val="Calibri"/>
        <family val="2"/>
        <scheme val="minor"/>
      </rPr>
      <t>Rhineura hatcherii</t>
    </r>
    <r>
      <rPr>
        <sz val="11"/>
        <color theme="1"/>
        <rFont val="Calibri"/>
        <family val="2"/>
        <scheme val="minor"/>
      </rPr>
      <t xml:space="preserve"> (Squamata, Amphisbaenia) based on high‐resolution X‐ray computed tomography. J. Morph. </t>
    </r>
    <r>
      <rPr>
        <b/>
        <sz val="11"/>
        <color theme="1"/>
        <rFont val="Calibri"/>
        <family val="2"/>
        <scheme val="minor"/>
      </rPr>
      <t>264</t>
    </r>
    <r>
      <rPr>
        <sz val="11"/>
        <color theme="1"/>
        <rFont val="Calibri"/>
        <family val="2"/>
        <scheme val="minor"/>
      </rPr>
      <t>: 1-33.</t>
    </r>
  </si>
  <si>
    <r>
      <t xml:space="preserve">Anderson Maisano, J., Bell, C.J., Gauthier, J.A., Rowe, T. (2002). The osteoderms and palpebral in </t>
    </r>
    <r>
      <rPr>
        <i/>
        <sz val="11"/>
        <color theme="1"/>
        <rFont val="Calibri"/>
        <family val="2"/>
        <scheme val="minor"/>
      </rPr>
      <t>Lanthanotus borneensis</t>
    </r>
    <r>
      <rPr>
        <sz val="11"/>
        <color theme="1"/>
        <rFont val="Calibri"/>
        <family val="2"/>
        <scheme val="minor"/>
      </rPr>
      <t xml:space="preserve"> (Squamata: Anguimorpha). J. Herp. </t>
    </r>
    <r>
      <rPr>
        <b/>
        <sz val="11"/>
        <color theme="1"/>
        <rFont val="Calibri"/>
        <family val="2"/>
        <scheme val="minor"/>
      </rPr>
      <t>36</t>
    </r>
    <r>
      <rPr>
        <sz val="11"/>
        <color theme="1"/>
        <rFont val="Calibri"/>
        <family val="2"/>
        <scheme val="minor"/>
      </rPr>
      <t>: 678-682.</t>
    </r>
  </si>
  <si>
    <r>
      <t xml:space="preserve">Rieppel, O., Maisano, J.A. (2007). The skull of the rare Malaysian snake </t>
    </r>
    <r>
      <rPr>
        <i/>
        <sz val="11"/>
        <color theme="1"/>
        <rFont val="Calibri"/>
        <family val="2"/>
        <scheme val="minor"/>
      </rPr>
      <t>Anomochilus leonardi</t>
    </r>
    <r>
      <rPr>
        <sz val="11"/>
        <color theme="1"/>
        <rFont val="Calibri"/>
        <family val="2"/>
        <scheme val="minor"/>
      </rPr>
      <t xml:space="preserve"> Smith, based on high-resolution X-ray computed tomography. Zool. J. Linn. Soc. </t>
    </r>
    <r>
      <rPr>
        <b/>
        <sz val="11"/>
        <color theme="1"/>
        <rFont val="Calibri"/>
        <family val="2"/>
        <scheme val="minor"/>
      </rPr>
      <t>149</t>
    </r>
    <r>
      <rPr>
        <sz val="11"/>
        <color theme="1"/>
        <rFont val="Calibri"/>
        <family val="2"/>
        <scheme val="minor"/>
      </rPr>
      <t>: 671-685.</t>
    </r>
  </si>
  <si>
    <r>
      <t>Sanger, T.J., Sherratt, E., McGlothlin, J.W., Brodie, E.D., Losos, J.B., Abzhanov, A. (2013). Convergent evolution of sexual dimorphism in skull shape using distinct developmental strategies. Evolution </t>
    </r>
    <r>
      <rPr>
        <b/>
        <sz val="11"/>
        <color theme="1"/>
        <rFont val="Calibri"/>
        <family val="2"/>
        <scheme val="minor"/>
      </rPr>
      <t>67</t>
    </r>
    <r>
      <rPr>
        <sz val="11"/>
        <color theme="1"/>
        <rFont val="Calibri"/>
        <family val="2"/>
        <scheme val="minor"/>
      </rPr>
      <t>: 2180-2193.</t>
    </r>
  </si>
  <si>
    <r>
      <t>Porter, W.R., Witmer, L.M. (2015). Vascular patterns in iguanas and other squamates: blood vessels and sites of thermal exchange. PloS one </t>
    </r>
    <r>
      <rPr>
        <b/>
        <sz val="11"/>
        <color theme="1"/>
        <rFont val="Calibri"/>
        <family val="2"/>
        <scheme val="minor"/>
      </rPr>
      <t>10</t>
    </r>
    <r>
      <rPr>
        <sz val="11"/>
        <color theme="1"/>
        <rFont val="Calibri"/>
        <family val="2"/>
        <scheme val="minor"/>
      </rPr>
      <t>: p.e0139215.</t>
    </r>
  </si>
  <si>
    <r>
      <t>Rieppel, O., Gauthier, J., Maisano, J. (2008). Comparative morphology of the dermal palate in squamate reptiles, with comments on phylogenetic implications. Zool. J. Linn. Soc. </t>
    </r>
    <r>
      <rPr>
        <b/>
        <sz val="11"/>
        <color theme="1"/>
        <rFont val="Calibri"/>
        <family val="2"/>
        <scheme val="minor"/>
      </rPr>
      <t>152</t>
    </r>
    <r>
      <rPr>
        <sz val="11"/>
        <color theme="1"/>
        <rFont val="Calibri"/>
        <family val="2"/>
        <scheme val="minor"/>
      </rPr>
      <t>: 131-152.</t>
    </r>
  </si>
  <si>
    <r>
      <t>Daza, J.D., Mapps, A.A., Lewis, P.J., Thies, M.L., Bauer, A.M. (2015). Peramorphic traits in the tokay gecko skull. J. Morph. </t>
    </r>
    <r>
      <rPr>
        <b/>
        <sz val="11"/>
        <color theme="1"/>
        <rFont val="Calibri"/>
        <family val="2"/>
        <scheme val="minor"/>
      </rPr>
      <t>276</t>
    </r>
    <r>
      <rPr>
        <sz val="11"/>
        <color theme="1"/>
        <rFont val="Calibri"/>
        <family val="2"/>
        <scheme val="minor"/>
      </rPr>
      <t>: 915-928.</t>
    </r>
  </si>
  <si>
    <r>
      <t xml:space="preserve">Mahler, D.L., Kearney, M. (2006). The palatal dentition in squamate reptiles: morphology, development, attachment, and replacement. Fieldiana Zool. </t>
    </r>
    <r>
      <rPr>
        <b/>
        <sz val="11"/>
        <color theme="1"/>
        <rFont val="Calibri"/>
        <family val="2"/>
        <scheme val="minor"/>
      </rPr>
      <t>108</t>
    </r>
    <r>
      <rPr>
        <sz val="11"/>
        <color theme="1"/>
        <rFont val="Calibri"/>
        <family val="2"/>
        <scheme val="minor"/>
      </rPr>
      <t>: 1-61.</t>
    </r>
  </si>
  <si>
    <r>
      <t>Montero, R., Daza, J.D., Bauer, A.M., Abdala, V. (2017). How common are cranial sesamoids among squamates?. J. Morph. </t>
    </r>
    <r>
      <rPr>
        <b/>
        <sz val="11"/>
        <color theme="1"/>
        <rFont val="Calibri"/>
        <family val="2"/>
        <scheme val="minor"/>
      </rPr>
      <t>278</t>
    </r>
    <r>
      <rPr>
        <sz val="11"/>
        <color theme="1"/>
        <rFont val="Calibri"/>
        <family val="2"/>
        <scheme val="minor"/>
      </rPr>
      <t>: 1400-1411.</t>
    </r>
  </si>
  <si>
    <r>
      <t xml:space="preserve">Müller, J., Hipsley, C.A., Maisano, J.A. (2016). Skull osteology of the Eocene amphisbaenian </t>
    </r>
    <r>
      <rPr>
        <i/>
        <sz val="11"/>
        <color theme="1"/>
        <rFont val="Calibri"/>
        <family val="2"/>
        <scheme val="minor"/>
      </rPr>
      <t>Spathorhynchus fossorium</t>
    </r>
    <r>
      <rPr>
        <sz val="11"/>
        <color theme="1"/>
        <rFont val="Calibri"/>
        <family val="2"/>
        <scheme val="minor"/>
      </rPr>
      <t xml:space="preserve"> (Reptilia, Squamata) suggests convergent evolution and reversals of fossorial adaptations in worm lizards. J. Anat. </t>
    </r>
    <r>
      <rPr>
        <b/>
        <sz val="11"/>
        <color theme="1"/>
        <rFont val="Calibri"/>
        <family val="2"/>
        <scheme val="minor"/>
      </rPr>
      <t>229</t>
    </r>
    <r>
      <rPr>
        <sz val="11"/>
        <color theme="1"/>
        <rFont val="Calibri"/>
        <family val="2"/>
        <scheme val="minor"/>
      </rPr>
      <t>: 615-630.</t>
    </r>
  </si>
  <si>
    <r>
      <t>Daza, J.D., Bauer, A.M. (2012). Temporal bones of the Gekkota support molecular relationships within the Pygopodoidea. J. Herp. </t>
    </r>
    <r>
      <rPr>
        <b/>
        <sz val="11"/>
        <color theme="1"/>
        <rFont val="Calibri"/>
        <family val="2"/>
        <scheme val="minor"/>
      </rPr>
      <t>46</t>
    </r>
    <r>
      <rPr>
        <sz val="11"/>
        <color theme="1"/>
        <rFont val="Calibri"/>
        <family val="2"/>
        <scheme val="minor"/>
      </rPr>
      <t>: 381-386.</t>
    </r>
  </si>
  <si>
    <r>
      <t xml:space="preserve">Scanferla, A., Smith, K.T., Schaal, S.F. (2016). Revision of the cranial anatomy and phylogenetic relationships of the Eocene minute boas </t>
    </r>
    <r>
      <rPr>
        <i/>
        <sz val="11"/>
        <color theme="1"/>
        <rFont val="Calibri"/>
        <family val="2"/>
        <scheme val="minor"/>
      </rPr>
      <t>Messelophis variatus</t>
    </r>
    <r>
      <rPr>
        <sz val="11"/>
        <color theme="1"/>
        <rFont val="Calibri"/>
        <family val="2"/>
        <scheme val="minor"/>
      </rPr>
      <t xml:space="preserve"> and </t>
    </r>
    <r>
      <rPr>
        <i/>
        <sz val="11"/>
        <color theme="1"/>
        <rFont val="Calibri"/>
        <family val="2"/>
        <scheme val="minor"/>
      </rPr>
      <t>Messelophis ermannorum</t>
    </r>
    <r>
      <rPr>
        <sz val="11"/>
        <color theme="1"/>
        <rFont val="Calibri"/>
        <family val="2"/>
        <scheme val="minor"/>
      </rPr>
      <t xml:space="preserve"> (Serpentes, Booidea). Zool. J. Linn. Soc. </t>
    </r>
    <r>
      <rPr>
        <b/>
        <sz val="11"/>
        <color theme="1"/>
        <rFont val="Calibri"/>
        <family val="2"/>
        <scheme val="minor"/>
      </rPr>
      <t>176</t>
    </r>
    <r>
      <rPr>
        <sz val="11"/>
        <color theme="1"/>
        <rFont val="Calibri"/>
        <family val="2"/>
        <scheme val="minor"/>
      </rPr>
      <t>: 182-206.</t>
    </r>
  </si>
  <si>
    <r>
      <t xml:space="preserve">Maisano, J.A., Kearney, M., Rowe, T. (2006). Cranial anatomy of the spade‐headed amphisbaenian </t>
    </r>
    <r>
      <rPr>
        <i/>
        <sz val="11"/>
        <color theme="1"/>
        <rFont val="Calibri"/>
        <family val="2"/>
        <scheme val="minor"/>
      </rPr>
      <t>Diplometopon zarudnyi</t>
    </r>
    <r>
      <rPr>
        <sz val="11"/>
        <color theme="1"/>
        <rFont val="Calibri"/>
        <family val="2"/>
        <scheme val="minor"/>
      </rPr>
      <t xml:space="preserve"> (Squamata, amphisbaenia) based on high‐resolution X‐ray computed tomography. J. Morph. </t>
    </r>
    <r>
      <rPr>
        <b/>
        <sz val="11"/>
        <color theme="1"/>
        <rFont val="Calibri"/>
        <family val="2"/>
        <scheme val="minor"/>
      </rPr>
      <t>267</t>
    </r>
    <r>
      <rPr>
        <sz val="11"/>
        <color theme="1"/>
        <rFont val="Calibri"/>
        <family val="2"/>
        <scheme val="minor"/>
      </rPr>
      <t>: 70-102.</t>
    </r>
  </si>
  <si>
    <r>
      <t>Daza, J.D., Bauer, A.M., Sand, C., Lilley, I., Wake, T.A., Valentin, F. (2015). Reptile Remains from Tiga (Tokanod), Loyalty Islands, New Caledonia. Pac. Sci. </t>
    </r>
    <r>
      <rPr>
        <b/>
        <sz val="11"/>
        <color theme="1"/>
        <rFont val="Calibri"/>
        <family val="2"/>
        <scheme val="minor"/>
      </rPr>
      <t xml:space="preserve">69: </t>
    </r>
    <r>
      <rPr>
        <sz val="11"/>
        <color theme="1"/>
        <rFont val="Calibri"/>
        <family val="2"/>
        <scheme val="minor"/>
      </rPr>
      <t>531-557.</t>
    </r>
  </si>
  <si>
    <r>
      <t>Conrad, J.L., Norell, M.A. (2006). High-resolution x-ray computed tomography of an Early Cretaceous gekkonomorph (Squamata) from Öösh (Övörkhangai; Mongolia). Hist. Biol. </t>
    </r>
    <r>
      <rPr>
        <b/>
        <sz val="11"/>
        <color theme="1"/>
        <rFont val="Calibri"/>
        <family val="2"/>
        <scheme val="minor"/>
      </rPr>
      <t>18</t>
    </r>
    <r>
      <rPr>
        <sz val="11"/>
        <color theme="1"/>
        <rFont val="Calibri"/>
        <family val="2"/>
        <scheme val="minor"/>
      </rPr>
      <t>: 405-431.</t>
    </r>
  </si>
  <si>
    <r>
      <t xml:space="preserve">Rieppel, O., Kley, N.J., Maisano, J.A. (2009). Morphology of the skull of the white‐nosed blindsnake, </t>
    </r>
    <r>
      <rPr>
        <i/>
        <sz val="11"/>
        <color theme="1"/>
        <rFont val="Calibri"/>
        <family val="2"/>
        <scheme val="minor"/>
      </rPr>
      <t>Liotyphlops albirostris</t>
    </r>
    <r>
      <rPr>
        <sz val="11"/>
        <color theme="1"/>
        <rFont val="Calibri"/>
        <family val="2"/>
        <scheme val="minor"/>
      </rPr>
      <t xml:space="preserve"> (Scolecophidia: Anomalepididae). J. Morph. </t>
    </r>
    <r>
      <rPr>
        <b/>
        <sz val="11"/>
        <color theme="1"/>
        <rFont val="Calibri"/>
        <family val="2"/>
        <scheme val="minor"/>
      </rPr>
      <t>270</t>
    </r>
    <r>
      <rPr>
        <sz val="11"/>
        <color theme="1"/>
        <rFont val="Calibri"/>
        <family val="2"/>
        <scheme val="minor"/>
      </rPr>
      <t>: 536-557.</t>
    </r>
  </si>
  <si>
    <r>
      <t>Pritchard, A.C., McCartney, J.A., Krause, D.W., Kley, N.J. (2014). New snakes from the Upper Cretaceous (Maastrichtian) Maevarano Formation, Mahajanga Basin, Madagascar. J. Vert. Paleontol. </t>
    </r>
    <r>
      <rPr>
        <b/>
        <sz val="11"/>
        <color theme="1"/>
        <rFont val="Calibri"/>
        <family val="2"/>
        <scheme val="minor"/>
      </rPr>
      <t>34</t>
    </r>
    <r>
      <rPr>
        <sz val="11"/>
        <color theme="1"/>
        <rFont val="Calibri"/>
        <family val="2"/>
        <scheme val="minor"/>
      </rPr>
      <t>: 1080-1093.</t>
    </r>
  </si>
  <si>
    <r>
      <t>Salazar-Valenzuela, D., Martins, A., Amador-Oyola, L., Torres-Carvajal, O. (2015). A new species and country record of threadsnakes (Serpentes: Leptotyphlopidae: Epictinae) from northern Ecuador. Amphibian &amp; Reptile Conservation </t>
    </r>
    <r>
      <rPr>
        <b/>
        <sz val="11"/>
        <color theme="1"/>
        <rFont val="Calibri"/>
        <family val="2"/>
        <scheme val="minor"/>
      </rPr>
      <t>8</t>
    </r>
    <r>
      <rPr>
        <sz val="11"/>
        <color theme="1"/>
        <rFont val="Calibri"/>
        <family val="2"/>
        <scheme val="minor"/>
      </rPr>
      <t>: 107-120.</t>
    </r>
  </si>
  <si>
    <r>
      <t>Rieppel, O. (2007). The naso-frontal joint in snakes as revealed by high-resolution X-ray computed tomography of intact and complete skulls. Zoologischer Anzeiger-A Journal of Comparative Zoology </t>
    </r>
    <r>
      <rPr>
        <b/>
        <sz val="11"/>
        <color theme="1"/>
        <rFont val="Calibri"/>
        <family val="2"/>
        <scheme val="minor"/>
      </rPr>
      <t>246</t>
    </r>
    <r>
      <rPr>
        <sz val="11"/>
        <color theme="1"/>
        <rFont val="Calibri"/>
        <family val="2"/>
        <scheme val="minor"/>
      </rPr>
      <t>: 177-191.</t>
    </r>
  </si>
  <si>
    <r>
      <t xml:space="preserve">Olori, J.C. (2010). Digital endocasts of the cranial cavity and osseous labyrinth of the burrowing snake </t>
    </r>
    <r>
      <rPr>
        <i/>
        <sz val="11"/>
        <color theme="1"/>
        <rFont val="Calibri"/>
        <family val="2"/>
        <scheme val="minor"/>
      </rPr>
      <t>Uropeltis woodmasoni</t>
    </r>
    <r>
      <rPr>
        <sz val="11"/>
        <color theme="1"/>
        <rFont val="Calibri"/>
        <family val="2"/>
        <scheme val="minor"/>
      </rPr>
      <t xml:space="preserve"> (Alethinophidia: Uropeltidae). Copeia </t>
    </r>
    <r>
      <rPr>
        <b/>
        <sz val="11"/>
        <color theme="1"/>
        <rFont val="Calibri"/>
        <family val="2"/>
        <scheme val="minor"/>
      </rPr>
      <t>2010</t>
    </r>
    <r>
      <rPr>
        <sz val="11"/>
        <color theme="1"/>
        <rFont val="Calibri"/>
        <family val="2"/>
        <scheme val="minor"/>
      </rPr>
      <t>: 14-26.</t>
    </r>
  </si>
  <si>
    <r>
      <t xml:space="preserve">Gower, D.J., Wilkinson, M., Sherratt, E., Kok, P.J. (2010). A new species of </t>
    </r>
    <r>
      <rPr>
        <i/>
        <sz val="11"/>
        <color theme="1"/>
        <rFont val="Calibri"/>
        <family val="2"/>
        <scheme val="minor"/>
      </rPr>
      <t>Rhinatrema Duméril</t>
    </r>
    <r>
      <rPr>
        <sz val="11"/>
        <color theme="1"/>
        <rFont val="Calibri"/>
        <family val="2"/>
        <scheme val="minor"/>
      </rPr>
      <t xml:space="preserve"> &amp; Bibron (Amphibia: Gymnophiona: Rhinatrematidae) from Guyana. Zootaxa </t>
    </r>
    <r>
      <rPr>
        <b/>
        <sz val="11"/>
        <color theme="1"/>
        <rFont val="Calibri"/>
        <family val="2"/>
        <scheme val="minor"/>
      </rPr>
      <t>2391</t>
    </r>
    <r>
      <rPr>
        <sz val="11"/>
        <color theme="1"/>
        <rFont val="Calibri"/>
        <family val="2"/>
        <scheme val="minor"/>
      </rPr>
      <t>: 47-60.</t>
    </r>
  </si>
  <si>
    <r>
      <t xml:space="preserve">del Rosario Castañeda, M., Sherratt, E., Losos, J.B. (2014). The Mexican amber anole, </t>
    </r>
    <r>
      <rPr>
        <i/>
        <sz val="11"/>
        <color theme="1"/>
        <rFont val="Calibri"/>
        <family val="2"/>
        <scheme val="minor"/>
      </rPr>
      <t>Anolis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electrum</t>
    </r>
    <r>
      <rPr>
        <sz val="11"/>
        <color theme="1"/>
        <rFont val="Calibri"/>
        <family val="2"/>
        <scheme val="minor"/>
      </rPr>
      <t>, within a phylogenetic context: implications for the origins of Caribbean anoles Zool. J. Linn. Soc. </t>
    </r>
    <r>
      <rPr>
        <b/>
        <sz val="11"/>
        <color theme="1"/>
        <rFont val="Calibri"/>
        <family val="2"/>
        <scheme val="minor"/>
      </rPr>
      <t xml:space="preserve">172: </t>
    </r>
    <r>
      <rPr>
        <sz val="11"/>
        <color theme="1"/>
        <rFont val="Calibri"/>
        <family val="2"/>
        <scheme val="minor"/>
      </rPr>
      <t>133-144.</t>
    </r>
  </si>
  <si>
    <r>
      <t>Conrad, J.L., Daza, J.D. (2015). Naming and rediagnosing the Cretaceous gekkonomorph (Reptilia, Squamata) from Öösh (Övörkhangai, Mongolia). J. Vert. Paleontol. </t>
    </r>
    <r>
      <rPr>
        <b/>
        <sz val="11"/>
        <color theme="1"/>
        <rFont val="Calibri"/>
        <family val="2"/>
        <scheme val="minor"/>
      </rPr>
      <t>35:</t>
    </r>
    <r>
      <rPr>
        <sz val="11"/>
        <color theme="1"/>
        <rFont val="Calibri"/>
        <family val="2"/>
        <scheme val="minor"/>
      </rPr>
      <t xml:space="preserve"> p.e980891.</t>
    </r>
  </si>
  <si>
    <r>
      <t xml:space="preserve">Nance, H.A. (2007). Cranial osteology of the African gerrhosaurid </t>
    </r>
    <r>
      <rPr>
        <i/>
        <sz val="11"/>
        <color theme="1"/>
        <rFont val="Calibri"/>
        <family val="2"/>
        <scheme val="minor"/>
      </rPr>
      <t>Angolosaurus skoogi</t>
    </r>
    <r>
      <rPr>
        <sz val="11"/>
        <color theme="1"/>
        <rFont val="Calibri"/>
        <family val="2"/>
        <scheme val="minor"/>
      </rPr>
      <t xml:space="preserve"> (Squamata; Gerrhosauridae). Afr. J. Herp. </t>
    </r>
    <r>
      <rPr>
        <b/>
        <sz val="11"/>
        <color theme="1"/>
        <rFont val="Calibri"/>
        <family val="2"/>
        <scheme val="minor"/>
      </rPr>
      <t>56</t>
    </r>
    <r>
      <rPr>
        <sz val="11"/>
        <color theme="1"/>
        <rFont val="Calibri"/>
        <family val="2"/>
        <scheme val="minor"/>
      </rPr>
      <t>: 39-75.</t>
    </r>
  </si>
  <si>
    <r>
      <t xml:space="preserve">Scanferla, A., Bhullar, B.A.S. (2014). Postnatal Development of the Skull of </t>
    </r>
    <r>
      <rPr>
        <i/>
        <sz val="11"/>
        <color theme="1"/>
        <rFont val="Calibri"/>
        <family val="2"/>
        <scheme val="minor"/>
      </rPr>
      <t>Dinilysia patagonica</t>
    </r>
    <r>
      <rPr>
        <sz val="11"/>
        <color theme="1"/>
        <rFont val="Calibri"/>
        <family val="2"/>
        <scheme val="minor"/>
      </rPr>
      <t xml:space="preserve"> (Squamata‐Stem Serpentes).  Anat. Rec. </t>
    </r>
    <r>
      <rPr>
        <b/>
        <sz val="11"/>
        <color theme="1"/>
        <rFont val="Calibri"/>
        <family val="2"/>
        <scheme val="minor"/>
      </rPr>
      <t>297</t>
    </r>
    <r>
      <rPr>
        <sz val="11"/>
        <color theme="1"/>
        <rFont val="Calibri"/>
        <family val="2"/>
        <scheme val="minor"/>
      </rPr>
      <t>: 560-573.</t>
    </r>
  </si>
  <si>
    <r>
      <t xml:space="preserve">Daza, J.D., Bauer, A.M. (2012). A new amber-embedded sphaerodactyl gecko from Hispaniola, with comments on morphological synapomorphies of the Sphaerodactylidae. Breviora </t>
    </r>
    <r>
      <rPr>
        <b/>
        <sz val="11"/>
        <color theme="1"/>
        <rFont val="Calibri"/>
        <family val="2"/>
        <scheme val="minor"/>
      </rPr>
      <t>529</t>
    </r>
    <r>
      <rPr>
        <sz val="11"/>
        <color theme="1"/>
        <rFont val="Calibri"/>
        <family val="2"/>
        <scheme val="minor"/>
      </rPr>
      <t>: 1-28.</t>
    </r>
  </si>
  <si>
    <r>
      <t xml:space="preserve">Daza, J.D., Bauer, A.M., Snively, E. (2013). </t>
    </r>
    <r>
      <rPr>
        <i/>
        <sz val="11"/>
        <color theme="1"/>
        <rFont val="Calibri"/>
        <family val="2"/>
        <scheme val="minor"/>
      </rPr>
      <t>Gobekko cretacicus</t>
    </r>
    <r>
      <rPr>
        <sz val="11"/>
        <color theme="1"/>
        <rFont val="Calibri"/>
        <family val="2"/>
        <scheme val="minor"/>
      </rPr>
      <t xml:space="preserve"> (Reptilia: Squamata) and its bearing on the interpretation of gekkotan affinities. Zool. J. Linn. Soc. </t>
    </r>
    <r>
      <rPr>
        <b/>
        <sz val="11"/>
        <color theme="1"/>
        <rFont val="Calibri"/>
        <family val="2"/>
        <scheme val="minor"/>
      </rPr>
      <t>167</t>
    </r>
    <r>
      <rPr>
        <sz val="11"/>
        <color theme="1"/>
        <rFont val="Calibri"/>
        <family val="2"/>
        <scheme val="minor"/>
      </rPr>
      <t>: 430-448.</t>
    </r>
  </si>
  <si>
    <r>
      <t xml:space="preserve">Bever, G.S., Bell, C.J., Maisano, J.A. (2005). The ossified braincase and cephalic osteoderms of </t>
    </r>
    <r>
      <rPr>
        <i/>
        <sz val="11"/>
        <color theme="1"/>
        <rFont val="Calibri"/>
        <family val="2"/>
        <scheme val="minor"/>
      </rPr>
      <t>Shinisaurus crocodilurus</t>
    </r>
    <r>
      <rPr>
        <sz val="11"/>
        <color theme="1"/>
        <rFont val="Calibri"/>
        <family val="2"/>
        <scheme val="minor"/>
      </rPr>
      <t xml:space="preserve"> (Squamata, Shinisauridae). Palaeontol. Electron. </t>
    </r>
    <r>
      <rPr>
        <b/>
        <sz val="11"/>
        <color theme="1"/>
        <rFont val="Calibri"/>
        <family val="2"/>
        <scheme val="minor"/>
      </rPr>
      <t>8</t>
    </r>
    <r>
      <rPr>
        <sz val="11"/>
        <color theme="1"/>
        <rFont val="Calibri"/>
        <family val="2"/>
        <scheme val="minor"/>
      </rPr>
      <t>: 1-36.</t>
    </r>
  </si>
  <si>
    <r>
      <t>Daza, J.D., Gamble, T., Abdala, V., Bauer, A.M. (2017). Cool Geckos: Does Plesiomorphy Explain Morphological Similarities between Geckos from the Southern Cone?. J. Herp. </t>
    </r>
    <r>
      <rPr>
        <b/>
        <sz val="11"/>
        <color theme="1"/>
        <rFont val="Calibri"/>
        <family val="2"/>
        <scheme val="minor"/>
      </rPr>
      <t>51</t>
    </r>
    <r>
      <rPr>
        <sz val="11"/>
        <color theme="1"/>
        <rFont val="Calibri"/>
        <family val="2"/>
        <scheme val="minor"/>
      </rPr>
      <t>: 330-342.</t>
    </r>
  </si>
  <si>
    <r>
      <t>Daza, J.D., Bauer, A.M., Snively, E.D. (2014). On the fossil record of the Gekkota. Anat. Rec. </t>
    </r>
    <r>
      <rPr>
        <b/>
        <sz val="11"/>
        <color theme="1"/>
        <rFont val="Calibri"/>
        <family val="2"/>
        <scheme val="minor"/>
      </rPr>
      <t>297</t>
    </r>
    <r>
      <rPr>
        <sz val="11"/>
        <color theme="1"/>
        <rFont val="Calibri"/>
        <family val="2"/>
        <scheme val="minor"/>
      </rPr>
      <t>: 433-462.</t>
    </r>
  </si>
  <si>
    <r>
      <t>Wilkinson, M., San Mauro, D., Sherratt, E., Gower, D.J. (2011). A nine-family classification of caecilians (Amphibia: Gymnophiona). Zootaxa </t>
    </r>
    <r>
      <rPr>
        <b/>
        <sz val="11"/>
        <color theme="1"/>
        <rFont val="Calibri"/>
        <family val="2"/>
        <scheme val="minor"/>
      </rPr>
      <t>2874</t>
    </r>
    <r>
      <rPr>
        <sz val="11"/>
        <color theme="1"/>
        <rFont val="Calibri"/>
        <family val="2"/>
        <scheme val="minor"/>
      </rPr>
      <t>: 41-64.</t>
    </r>
  </si>
  <si>
    <r>
      <t>Sherratt, E., Gower, D.J., Klingenberg, C.P., Wilkinson, M. (2014). Evolution of cranial shape in caecilians (Amphibia: Gymnophiona). Evol. Biol. </t>
    </r>
    <r>
      <rPr>
        <b/>
        <sz val="11"/>
        <color theme="1"/>
        <rFont val="Calibri"/>
        <family val="2"/>
        <scheme val="minor"/>
      </rPr>
      <t>41</t>
    </r>
    <r>
      <rPr>
        <sz val="11"/>
        <color theme="1"/>
        <rFont val="Calibri"/>
        <family val="2"/>
        <scheme val="minor"/>
      </rPr>
      <t>: 528-545.</t>
    </r>
  </si>
  <si>
    <r>
      <t xml:space="preserve">Pinto, R.R., Martins, A.R., Curcio, F., Ramos, L.D.O. (2015). Osteology and cartilaginous elements of </t>
    </r>
    <r>
      <rPr>
        <i/>
        <sz val="11"/>
        <color theme="1"/>
        <rFont val="Calibri"/>
        <family val="2"/>
        <scheme val="minor"/>
      </rPr>
      <t>Trilepida salgueiroi</t>
    </r>
    <r>
      <rPr>
        <sz val="11"/>
        <color theme="1"/>
        <rFont val="Calibri"/>
        <family val="2"/>
        <scheme val="minor"/>
      </rPr>
      <t xml:space="preserve"> (Amaral, 1954) (Scolecophidia: Leptotyphlopidae). Anat. Rec. </t>
    </r>
    <r>
      <rPr>
        <b/>
        <sz val="11"/>
        <color theme="1"/>
        <rFont val="Calibri"/>
        <family val="2"/>
        <scheme val="minor"/>
      </rPr>
      <t>298</t>
    </r>
    <r>
      <rPr>
        <sz val="11"/>
        <color theme="1"/>
        <rFont val="Calibri"/>
        <family val="2"/>
        <scheme val="minor"/>
      </rPr>
      <t>: 1722-1747.</t>
    </r>
  </si>
  <si>
    <r>
      <t xml:space="preserve">Maisano, J.A., Rieppel, O. (2007). The skull of the round Island boa, </t>
    </r>
    <r>
      <rPr>
        <i/>
        <sz val="11"/>
        <color theme="1"/>
        <rFont val="Calibri"/>
        <family val="2"/>
        <scheme val="minor"/>
      </rPr>
      <t>Casarea dussumieri</t>
    </r>
    <r>
      <rPr>
        <sz val="11"/>
        <color theme="1"/>
        <rFont val="Calibri"/>
        <family val="2"/>
        <scheme val="minor"/>
      </rPr>
      <t xml:space="preserve"> Schlegel, based on high‐resolution X‐ray computed tomography. J. Morph. </t>
    </r>
    <r>
      <rPr>
        <b/>
        <sz val="11"/>
        <color theme="1"/>
        <rFont val="Calibri"/>
        <family val="2"/>
        <scheme val="minor"/>
      </rPr>
      <t>268</t>
    </r>
    <r>
      <rPr>
        <sz val="11"/>
        <color theme="1"/>
        <rFont val="Calibri"/>
        <family val="2"/>
        <scheme val="minor"/>
      </rPr>
      <t>: 371-384.</t>
    </r>
  </si>
  <si>
    <r>
      <t>Laduke, T.C., Krause, D.W., Scanlon, J.D., Kley, N.J. (2010). A Late Cretaceous (Maastrichtian) snake assemblage from the Maevarano Formation, Mahajanga Basin, Madagascar. J. Vert. Paleontol. </t>
    </r>
    <r>
      <rPr>
        <b/>
        <sz val="11"/>
        <color theme="1"/>
        <rFont val="Calibri"/>
        <family val="2"/>
        <scheme val="minor"/>
      </rPr>
      <t>30</t>
    </r>
    <r>
      <rPr>
        <sz val="11"/>
        <color theme="1"/>
        <rFont val="Calibri"/>
        <family val="2"/>
        <scheme val="minor"/>
      </rPr>
      <t>: 109-138.</t>
    </r>
  </si>
  <si>
    <r>
      <t>Chen, I.H., Yang, W., Meyers, M.A. (2015). Leatherback sea turtle shell: a tough and flexible biological design. Acta Biomater. </t>
    </r>
    <r>
      <rPr>
        <b/>
        <sz val="11"/>
        <color theme="1"/>
        <rFont val="Calibri"/>
        <family val="2"/>
        <scheme val="minor"/>
      </rPr>
      <t>28</t>
    </r>
    <r>
      <rPr>
        <sz val="11"/>
        <color theme="1"/>
        <rFont val="Calibri"/>
        <family val="2"/>
        <scheme val="minor"/>
      </rPr>
      <t>: 2-12.</t>
    </r>
  </si>
  <si>
    <r>
      <t xml:space="preserve">Polcyn, M.J., Jacobs, L.L., Haber, A. (2005). A morphological model and CT assessment of the skull of </t>
    </r>
    <r>
      <rPr>
        <i/>
        <sz val="11"/>
        <color theme="1"/>
        <rFont val="Calibri"/>
        <family val="2"/>
        <scheme val="minor"/>
      </rPr>
      <t>Pachyrhachis problematicus</t>
    </r>
    <r>
      <rPr>
        <sz val="11"/>
        <color theme="1"/>
        <rFont val="Calibri"/>
        <family val="2"/>
        <scheme val="minor"/>
      </rPr>
      <t xml:space="preserve"> (Squamata, Serpentes), a 98 million year old snake with legs from the Middle East. Palaeontol. Electron. </t>
    </r>
    <r>
      <rPr>
        <b/>
        <sz val="11"/>
        <color theme="1"/>
        <rFont val="Calibri"/>
        <family val="2"/>
        <scheme val="minor"/>
      </rPr>
      <t>8</t>
    </r>
    <r>
      <rPr>
        <sz val="11"/>
        <color theme="1"/>
        <rFont val="Calibri"/>
        <family val="2"/>
        <scheme val="minor"/>
      </rPr>
      <t>: 1-24.</t>
    </r>
  </si>
  <si>
    <r>
      <t>Metzger, K.A., Daniel, W.J., Ross, C.F. (2005). Comparison of beam theory and finite‐element analysis with in vivo bone strain data from the alligator cranium.  Anat. Rec. </t>
    </r>
    <r>
      <rPr>
        <b/>
        <sz val="11"/>
        <color theme="1"/>
        <rFont val="Calibri"/>
        <family val="2"/>
        <scheme val="minor"/>
      </rPr>
      <t>283</t>
    </r>
    <r>
      <rPr>
        <sz val="11"/>
        <color theme="1"/>
        <rFont val="Calibri"/>
        <family val="2"/>
        <scheme val="minor"/>
      </rPr>
      <t>: 331-348.</t>
    </r>
  </si>
  <si>
    <r>
      <t xml:space="preserve">Evans, S.E., Lally, C., Chure, D.C., Elder, A., Maisano, J.A., 2005. A Late Jurassic salamander (Amphibia: Caudata) from the Morrison Formation of North America. Zool. J. Linn. Soc. </t>
    </r>
    <r>
      <rPr>
        <b/>
        <sz val="11"/>
        <color theme="1"/>
        <rFont val="Calibri"/>
        <family val="2"/>
        <scheme val="minor"/>
      </rPr>
      <t>143</t>
    </r>
    <r>
      <rPr>
        <sz val="11"/>
        <color theme="1"/>
        <rFont val="Calibri"/>
        <family val="2"/>
        <scheme val="minor"/>
      </rPr>
      <t>: 599-616.</t>
    </r>
  </si>
  <si>
    <r>
      <t xml:space="preserve">Kley, N.J. (2006). Morphology of the lower jaw and suspensorium in the Texas blindsnake, </t>
    </r>
    <r>
      <rPr>
        <i/>
        <sz val="11"/>
        <color theme="1"/>
        <rFont val="Calibri"/>
        <family val="2"/>
        <scheme val="minor"/>
      </rPr>
      <t>Leptotyphlops dulcis</t>
    </r>
    <r>
      <rPr>
        <sz val="11"/>
        <color theme="1"/>
        <rFont val="Calibri"/>
        <family val="2"/>
        <scheme val="minor"/>
      </rPr>
      <t xml:space="preserve"> (Scolecophidia: Leptotyphlopidae). J. Morph. </t>
    </r>
    <r>
      <rPr>
        <b/>
        <sz val="11"/>
        <color theme="1"/>
        <rFont val="Calibri"/>
        <family val="2"/>
        <scheme val="minor"/>
      </rPr>
      <t>267</t>
    </r>
    <r>
      <rPr>
        <sz val="11"/>
        <color theme="1"/>
        <rFont val="Calibri"/>
        <family val="2"/>
        <scheme val="minor"/>
      </rPr>
      <t>: 494-515.</t>
    </r>
  </si>
  <si>
    <r>
      <t>Lipka, T.R., Therrien, F., Weishampel, D.B., Jamniczky, H.A., Joyce, W.G., Colbert, M.W., Brinkman, D.B. (2006). A new turtle from the Arundel Clay facies (Potomac Formation, Early Cretaceous) of Maryland, USA. J. Vert. Paleontol. </t>
    </r>
    <r>
      <rPr>
        <b/>
        <sz val="11"/>
        <color theme="1"/>
        <rFont val="Calibri"/>
        <family val="2"/>
        <scheme val="minor"/>
      </rPr>
      <t>26</t>
    </r>
    <r>
      <rPr>
        <sz val="11"/>
        <color theme="1"/>
        <rFont val="Calibri"/>
        <family val="2"/>
        <scheme val="minor"/>
      </rPr>
      <t>: 300-307.</t>
    </r>
  </si>
  <si>
    <r>
      <t xml:space="preserve">Brinkman, D., Hart, M., Jamniczky, H., Colbert, M. (2006). </t>
    </r>
    <r>
      <rPr>
        <i/>
        <sz val="11"/>
        <color theme="1"/>
        <rFont val="Calibri"/>
        <family val="2"/>
        <scheme val="minor"/>
      </rPr>
      <t>Nichollsemys baieri</t>
    </r>
    <r>
      <rPr>
        <sz val="11"/>
        <color theme="1"/>
        <rFont val="Calibri"/>
        <family val="2"/>
        <scheme val="minor"/>
      </rPr>
      <t xml:space="preserve"> gen. et sp. nov, a primitive chelonioid turtle from the late Campanian of North America. Paludicola </t>
    </r>
    <r>
      <rPr>
        <b/>
        <sz val="11"/>
        <color theme="1"/>
        <rFont val="Calibri"/>
        <family val="2"/>
        <scheme val="minor"/>
      </rPr>
      <t>5</t>
    </r>
    <r>
      <rPr>
        <sz val="11"/>
        <color theme="1"/>
        <rFont val="Calibri"/>
        <family val="2"/>
        <scheme val="minor"/>
      </rPr>
      <t>: 111-124.</t>
    </r>
  </si>
  <si>
    <r>
      <t xml:space="preserve">Moazen, M., Curtis, N., Evans, S.E., O’Higgins, P., Fagan, M.J. (2008). Combined finite element and multibody dynamics analysis of biting in a </t>
    </r>
    <r>
      <rPr>
        <i/>
        <sz val="11"/>
        <color theme="1"/>
        <rFont val="Calibri"/>
        <family val="2"/>
        <scheme val="minor"/>
      </rPr>
      <t>Uromastyx hardwickii</t>
    </r>
    <r>
      <rPr>
        <sz val="11"/>
        <color theme="1"/>
        <rFont val="Calibri"/>
        <family val="2"/>
        <scheme val="minor"/>
      </rPr>
      <t xml:space="preserve"> lizard skull. J. Anat. </t>
    </r>
    <r>
      <rPr>
        <b/>
        <sz val="11"/>
        <color theme="1"/>
        <rFont val="Calibri"/>
        <family val="2"/>
        <scheme val="minor"/>
      </rPr>
      <t>213</t>
    </r>
    <r>
      <rPr>
        <sz val="11"/>
        <color theme="1"/>
        <rFont val="Calibri"/>
        <family val="2"/>
        <scheme val="minor"/>
      </rPr>
      <t>: 499-508.</t>
    </r>
  </si>
  <si>
    <r>
      <t xml:space="preserve">Moazen, M., Curtis, N., Evans, S.E., O’Higgins, P., Fagan, M.J. (2008). Rigid-body analysis of a lizard skull: modelling the skull of </t>
    </r>
    <r>
      <rPr>
        <i/>
        <sz val="11"/>
        <color theme="1"/>
        <rFont val="Calibri"/>
        <family val="2"/>
        <scheme val="minor"/>
      </rPr>
      <t>Uromastyx hardwickii</t>
    </r>
    <r>
      <rPr>
        <sz val="11"/>
        <color theme="1"/>
        <rFont val="Calibri"/>
        <family val="2"/>
        <scheme val="minor"/>
      </rPr>
      <t>. J. Biomech. </t>
    </r>
    <r>
      <rPr>
        <b/>
        <sz val="11"/>
        <color theme="1"/>
        <rFont val="Calibri"/>
        <family val="2"/>
        <scheme val="minor"/>
      </rPr>
      <t>41</t>
    </r>
    <r>
      <rPr>
        <sz val="11"/>
        <color theme="1"/>
        <rFont val="Calibri"/>
        <family val="2"/>
        <scheme val="minor"/>
      </rPr>
      <t>: 1274-1280.</t>
    </r>
  </si>
  <si>
    <r>
      <t>Heinicke, M.P., Duellman, W.E., Trueb, L., Means, D.B., MacCulloch, R.D., Hedges, S.B. (2009). A new frog family (Anura: Terrarana) from South America and an expanded direct-developing clade revealed by molecular phylogeny. Zootaxa </t>
    </r>
    <r>
      <rPr>
        <b/>
        <sz val="11"/>
        <color theme="1"/>
        <rFont val="Calibri"/>
        <family val="2"/>
        <scheme val="minor"/>
      </rPr>
      <t>2211</t>
    </r>
    <r>
      <rPr>
        <sz val="11"/>
        <color theme="1"/>
        <rFont val="Calibri"/>
        <family val="2"/>
        <scheme val="minor"/>
      </rPr>
      <t>: 1-35.</t>
    </r>
  </si>
  <si>
    <r>
      <t>Stayton, C.T. (2009). Application of thin‐plate spline transformations to finite element models, or, how to turn a bog turtle into a spotted turtle to analyze both. Evolution </t>
    </r>
    <r>
      <rPr>
        <b/>
        <sz val="11"/>
        <color theme="1"/>
        <rFont val="Calibri"/>
        <family val="2"/>
        <scheme val="minor"/>
      </rPr>
      <t>63</t>
    </r>
    <r>
      <rPr>
        <sz val="11"/>
        <color theme="1"/>
        <rFont val="Calibri"/>
        <family val="2"/>
        <scheme val="minor"/>
      </rPr>
      <t>: 1348-1355.</t>
    </r>
  </si>
  <si>
    <r>
      <t>Young, B.A., Kardong, K.V. (2010). The functional morphology of hooding in cobras. J. Exp. Biol. </t>
    </r>
    <r>
      <rPr>
        <b/>
        <sz val="11"/>
        <color theme="1"/>
        <rFont val="Calibri"/>
        <family val="2"/>
        <scheme val="minor"/>
      </rPr>
      <t>213</t>
    </r>
    <r>
      <rPr>
        <sz val="11"/>
        <color theme="1"/>
        <rFont val="Calibri"/>
        <family val="2"/>
        <scheme val="minor"/>
      </rPr>
      <t>: 1521-1528.</t>
    </r>
  </si>
  <si>
    <r>
      <t xml:space="preserve">Wake, M.H., Donnelly, M.A. (2009). A new lungless caecilian (Amphibia: Gymnophiona) from Guyana. Proc. R. Soc. Lond. B. </t>
    </r>
    <r>
      <rPr>
        <b/>
        <sz val="11"/>
        <color theme="1"/>
        <rFont val="Calibri"/>
        <family val="2"/>
        <scheme val="minor"/>
      </rPr>
      <t>227</t>
    </r>
    <r>
      <rPr>
        <sz val="11"/>
        <color theme="1"/>
        <rFont val="Calibri"/>
        <family val="2"/>
        <scheme val="minor"/>
      </rPr>
      <t>: 915-922.</t>
    </r>
  </si>
  <si>
    <r>
      <t xml:space="preserve">Buckley, D., Wake, M.H., Wake, D.B. (2010). Comparative skull osteology of </t>
    </r>
    <r>
      <rPr>
        <i/>
        <sz val="11"/>
        <color theme="1"/>
        <rFont val="Calibri"/>
        <family val="2"/>
        <scheme val="minor"/>
      </rPr>
      <t>Karsenia koreana</t>
    </r>
    <r>
      <rPr>
        <sz val="11"/>
        <color theme="1"/>
        <rFont val="Calibri"/>
        <family val="2"/>
        <scheme val="minor"/>
      </rPr>
      <t xml:space="preserve"> (Amphibia, Caudata, Plethodontidae). J. Morph. </t>
    </r>
    <r>
      <rPr>
        <b/>
        <sz val="11"/>
        <color theme="1"/>
        <rFont val="Calibri"/>
        <family val="2"/>
        <scheme val="minor"/>
      </rPr>
      <t>271</t>
    </r>
    <r>
      <rPr>
        <sz val="11"/>
        <color theme="1"/>
        <rFont val="Calibri"/>
        <family val="2"/>
        <scheme val="minor"/>
      </rPr>
      <t>: 533-558.</t>
    </r>
  </si>
  <si>
    <r>
      <t>Johnston, P. (2010). The constrictor dorsalis musculature and basipterygoid articulation in Sphenodon. J. Morph. </t>
    </r>
    <r>
      <rPr>
        <b/>
        <sz val="11"/>
        <color theme="1"/>
        <rFont val="Calibri"/>
        <family val="2"/>
        <scheme val="minor"/>
      </rPr>
      <t>271</t>
    </r>
    <r>
      <rPr>
        <sz val="11"/>
        <color theme="1"/>
        <rFont val="Calibri"/>
        <family val="2"/>
        <scheme val="minor"/>
      </rPr>
      <t>: 280-292.</t>
    </r>
  </si>
  <si>
    <r>
      <t>Vega, C., Stayton, C.T. (2011). Dimorphism in shell shape and strength in two species of emydid turtle. Herpetologica </t>
    </r>
    <r>
      <rPr>
        <b/>
        <sz val="11"/>
        <color theme="1"/>
        <rFont val="Calibri"/>
        <family val="2"/>
        <scheme val="minor"/>
      </rPr>
      <t>67</t>
    </r>
    <r>
      <rPr>
        <sz val="11"/>
        <color theme="1"/>
        <rFont val="Calibri"/>
        <family val="2"/>
        <scheme val="minor"/>
      </rPr>
      <t>: 397-405.</t>
    </r>
  </si>
  <si>
    <r>
      <t>Stayton, C.T. (2011). Biomechanics on the half shell: functional performance influences patterns of morphological variation in the emydid turtle carapace. Zoology </t>
    </r>
    <r>
      <rPr>
        <b/>
        <sz val="11"/>
        <color theme="1"/>
        <rFont val="Calibri"/>
        <family val="2"/>
        <scheme val="minor"/>
      </rPr>
      <t>114</t>
    </r>
    <r>
      <rPr>
        <sz val="11"/>
        <color theme="1"/>
        <rFont val="Calibri"/>
        <family val="2"/>
        <scheme val="minor"/>
      </rPr>
      <t>: 213-223.</t>
    </r>
  </si>
  <si>
    <r>
      <t xml:space="preserve">Rivera, G., Stayton, C.T. (2011). Finite element modeling of shell shape in the freshwater turtle </t>
    </r>
    <r>
      <rPr>
        <i/>
        <sz val="11"/>
        <color theme="1"/>
        <rFont val="Calibri"/>
        <family val="2"/>
        <scheme val="minor"/>
      </rPr>
      <t>Pseudemys concinna</t>
    </r>
    <r>
      <rPr>
        <sz val="11"/>
        <color theme="1"/>
        <rFont val="Calibri"/>
        <family val="2"/>
        <scheme val="minor"/>
      </rPr>
      <t xml:space="preserve"> reveals a trade‐off between mechanical strength and hydrodynamic efficiency. J. Morph. </t>
    </r>
    <r>
      <rPr>
        <b/>
        <sz val="11"/>
        <color theme="1"/>
        <rFont val="Calibri"/>
        <family val="2"/>
        <scheme val="minor"/>
      </rPr>
      <t>272</t>
    </r>
    <r>
      <rPr>
        <sz val="11"/>
        <color theme="1"/>
        <rFont val="Calibri"/>
        <family val="2"/>
        <scheme val="minor"/>
      </rPr>
      <t>: 1192-1203.</t>
    </r>
  </si>
  <si>
    <r>
      <t>Curtis, N., Jones, M.E., Shi, J., O'Higgins, P., Evans, S.E., Fagan, M.J. (2011). Functional relationship between skull form and feeding mechanics in Sphenodon, and implications for diapsid skull development. PLOS one </t>
    </r>
    <r>
      <rPr>
        <b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>: p.e29804.</t>
    </r>
  </si>
  <si>
    <r>
      <t>Bhullar, B.S. (2011). The power and utility of morphological characters in systematics: a fully resolved phylogeny of Xenosaurus and its fossil relatives (Squamata: Anguimorpha). Bull Mus. Comp. Zool. </t>
    </r>
    <r>
      <rPr>
        <b/>
        <sz val="11"/>
        <color theme="1"/>
        <rFont val="Calibri"/>
        <family val="2"/>
        <scheme val="minor"/>
      </rPr>
      <t>160</t>
    </r>
    <r>
      <rPr>
        <sz val="11"/>
        <color theme="1"/>
        <rFont val="Calibri"/>
        <family val="2"/>
        <scheme val="minor"/>
      </rPr>
      <t>: 65-181.</t>
    </r>
  </si>
  <si>
    <r>
      <t xml:space="preserve">Wake, D.B., Rovito, S.M., Maisano, J.A., Hanken, J. (2012). Taxonomic status of the enigmatic salamander </t>
    </r>
    <r>
      <rPr>
        <i/>
        <sz val="11"/>
        <color theme="1"/>
        <rFont val="Calibri"/>
        <family val="2"/>
        <scheme val="minor"/>
      </rPr>
      <t>Cryptotriton adelos</t>
    </r>
    <r>
      <rPr>
        <sz val="11"/>
        <color theme="1"/>
        <rFont val="Calibri"/>
        <family val="2"/>
        <scheme val="minor"/>
      </rPr>
      <t xml:space="preserve"> (Amphibia: Plethodontidae) from northern Oaxaca, Mexico, with observations on its skull and postcranial skeleton. Zootaxa </t>
    </r>
    <r>
      <rPr>
        <b/>
        <sz val="11"/>
        <color theme="1"/>
        <rFont val="Calibri"/>
        <family val="2"/>
        <scheme val="minor"/>
      </rPr>
      <t>3579</t>
    </r>
    <r>
      <rPr>
        <sz val="11"/>
        <color theme="1"/>
        <rFont val="Calibri"/>
        <family val="2"/>
        <scheme val="minor"/>
      </rPr>
      <t>: 67-70.</t>
    </r>
  </si>
  <si>
    <r>
      <t>Olori, J.C., Bell, C.J. (2012). Comparative skull morphology of uropeltid snakes (Alethinophidia: Uropeltidae) with special reference to disarticulated elements and variation. PLoS one </t>
    </r>
    <r>
      <rPr>
        <b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>: p.e32450.</t>
    </r>
  </si>
  <si>
    <r>
      <t>Daza, J.D., Abdala, V., Arias, J.S., García-López, D., Ortiz, P. (2012). Cladistic analysis of Iguania and a fossil lizard from the late Pliocene of northwestern Argentina. J. Herpetol. </t>
    </r>
    <r>
      <rPr>
        <b/>
        <sz val="11"/>
        <color theme="1"/>
        <rFont val="Calibri"/>
        <family val="2"/>
        <scheme val="minor"/>
      </rPr>
      <t>46</t>
    </r>
    <r>
      <rPr>
        <sz val="11"/>
        <color theme="1"/>
        <rFont val="Calibri"/>
        <family val="2"/>
        <scheme val="minor"/>
      </rPr>
      <t>: 104-119.</t>
    </r>
  </si>
  <si>
    <r>
      <t>Bergmann, P.J., Berk, C.P. (2012). The evolution of positive allometry of weaponry in horned lizards (Phrynosoma). Evol. Biol. </t>
    </r>
    <r>
      <rPr>
        <b/>
        <sz val="11"/>
        <color theme="1"/>
        <rFont val="Calibri"/>
        <family val="2"/>
        <scheme val="minor"/>
      </rPr>
      <t>39</t>
    </r>
    <r>
      <rPr>
        <sz val="11"/>
        <color theme="1"/>
        <rFont val="Calibri"/>
        <family val="2"/>
        <scheme val="minor"/>
      </rPr>
      <t>: 311-323.</t>
    </r>
  </si>
  <si>
    <r>
      <t xml:space="preserve">Gauthier, J.A., Kearney, M., Maisano, J.A., Rieppel, O., Behlke, A.D. (2012). Assembling the squamate tree of life: perspectives from the phenotype and the fossil record. B. Peabody Mus. Nat. Hist. </t>
    </r>
    <r>
      <rPr>
        <b/>
        <sz val="11"/>
        <color theme="1"/>
        <rFont val="Calibri"/>
        <family val="2"/>
        <scheme val="minor"/>
      </rPr>
      <t>53</t>
    </r>
    <r>
      <rPr>
        <sz val="11"/>
        <color theme="1"/>
        <rFont val="Calibri"/>
        <family val="2"/>
        <scheme val="minor"/>
      </rPr>
      <t>: 3-308.</t>
    </r>
  </si>
  <si>
    <r>
      <t>Willis, K.L., Christensen-Dalsgaard, J., Ketten, D.R., Carr, C.E. (2013). Middle ear cavity morphology is consistent with an aquatic origin for testudines. PLoS one </t>
    </r>
    <r>
      <rPr>
        <b/>
        <sz val="11"/>
        <color theme="1"/>
        <rFont val="Calibri"/>
        <family val="2"/>
        <scheme val="minor"/>
      </rPr>
      <t>8</t>
    </r>
    <r>
      <rPr>
        <sz val="11"/>
        <color theme="1"/>
        <rFont val="Calibri"/>
        <family val="2"/>
        <scheme val="minor"/>
      </rPr>
      <t>: p.e54086.</t>
    </r>
  </si>
  <si>
    <r>
      <t>Walmsley, C.W., Smits, P.D., Quayle, M.R., McCurry, M.R., Richards, H.S., Oldfield, C.C., Wroe, S., Clausen, P.D., McHenry, C.R. (2013). Why the long face? The mechanics of mandibular symphysis proportions in crocodiles. PLoS one, </t>
    </r>
    <r>
      <rPr>
        <b/>
        <sz val="11"/>
        <color theme="1"/>
        <rFont val="Calibri"/>
        <family val="2"/>
        <scheme val="minor"/>
      </rPr>
      <t>8</t>
    </r>
    <r>
      <rPr>
        <sz val="11"/>
        <color theme="1"/>
        <rFont val="Calibri"/>
        <family val="2"/>
        <scheme val="minor"/>
      </rPr>
      <t>: p.e53873.</t>
    </r>
  </si>
  <si>
    <r>
      <t>Rivera, G., Stayton, C.T. (2013). Effects of asymmetry on the strength of the chelonian shell: a comparison of three species. J. Morph. </t>
    </r>
    <r>
      <rPr>
        <b/>
        <sz val="11"/>
        <color theme="1"/>
        <rFont val="Calibri"/>
        <family val="2"/>
        <scheme val="minor"/>
      </rPr>
      <t>274</t>
    </r>
    <r>
      <rPr>
        <sz val="11"/>
        <color theme="1"/>
        <rFont val="Calibri"/>
        <family val="2"/>
        <scheme val="minor"/>
      </rPr>
      <t>: 901-908.</t>
    </r>
  </si>
  <si>
    <r>
      <t xml:space="preserve">Palci, A., Caldwell, M.W. (2014). The upper cretaceous snake </t>
    </r>
    <r>
      <rPr>
        <i/>
        <sz val="11"/>
        <color theme="1"/>
        <rFont val="Calibri"/>
        <family val="2"/>
        <scheme val="minor"/>
      </rPr>
      <t>Dinilysia patagonica</t>
    </r>
    <r>
      <rPr>
        <sz val="11"/>
        <color theme="1"/>
        <rFont val="Calibri"/>
        <family val="2"/>
        <scheme val="minor"/>
      </rPr>
      <t xml:space="preserve"> Smith‐Woodward, 1901, and the crista circumfenestralis of snakes. J. Morph. </t>
    </r>
    <r>
      <rPr>
        <b/>
        <sz val="11"/>
        <color theme="1"/>
        <rFont val="Calibri"/>
        <family val="2"/>
        <scheme val="minor"/>
      </rPr>
      <t>275</t>
    </r>
    <r>
      <rPr>
        <sz val="11"/>
        <color theme="1"/>
        <rFont val="Calibri"/>
        <family val="2"/>
        <scheme val="minor"/>
      </rPr>
      <t>: 1187-1200.</t>
    </r>
  </si>
  <si>
    <r>
      <t>Yi, H., Norell, M.A. (2015). The burrowing origin of modern snakes. Sci. Adv. </t>
    </r>
    <r>
      <rPr>
        <b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: p.e1500743.</t>
    </r>
  </si>
  <si>
    <r>
      <t xml:space="preserve">Natchev, N., Tzankov, N., Vergilov, V., Kummer, S., Handschuh, S. (2015). Functional morphology of a highly specialised pivot joint in the cranio-cervical complex of the minute lizard </t>
    </r>
    <r>
      <rPr>
        <i/>
        <sz val="11"/>
        <color theme="1"/>
        <rFont val="Calibri"/>
        <family val="2"/>
        <scheme val="minor"/>
      </rPr>
      <t>Ablepharus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kitaibelii</t>
    </r>
    <r>
      <rPr>
        <sz val="11"/>
        <color theme="1"/>
        <rFont val="Calibri"/>
        <family val="2"/>
        <scheme val="minor"/>
      </rPr>
      <t xml:space="preserve"> in relation to feeding ecology and behaviour. Contrib. Zool. </t>
    </r>
    <r>
      <rPr>
        <b/>
        <sz val="11"/>
        <color theme="1"/>
        <rFont val="Calibri"/>
        <family val="2"/>
        <scheme val="minor"/>
      </rPr>
      <t>84</t>
    </r>
    <r>
      <rPr>
        <sz val="11"/>
        <color theme="1"/>
        <rFont val="Calibri"/>
        <family val="2"/>
        <scheme val="minor"/>
      </rPr>
      <t>: 13-23.</t>
    </r>
  </si>
  <si>
    <r>
      <t>McCurry, M.R., Evans, A.R., McHenry, C.R. (2015). The sensitivity of biological finite element models to the resolution of surface geometry: a case study of crocodilian crania. PeerJ </t>
    </r>
    <r>
      <rPr>
        <b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: p.e988.</t>
    </r>
  </si>
  <si>
    <r>
      <t>Ord, T.J., Klomp, D.A., Garcia‐Porta, J., Hagman, M. (2015). Repeated evolution of exaggerated dewlaps and other throat morphology in lizards. J. Evol. Biol. </t>
    </r>
    <r>
      <rPr>
        <b/>
        <sz val="11"/>
        <color theme="1"/>
        <rFont val="Calibri"/>
        <family val="2"/>
        <scheme val="minor"/>
      </rPr>
      <t>28</t>
    </r>
    <r>
      <rPr>
        <sz val="11"/>
        <color theme="1"/>
        <rFont val="Calibri"/>
        <family val="2"/>
        <scheme val="minor"/>
      </rPr>
      <t>: 1948-1964.</t>
    </r>
  </si>
  <si>
    <r>
      <t>Caldwell, M.W., Nydam, R.L., Palci, A., Apesteguía, S. (2015). The oldest known snakes from the Middle Jurassic-Lower Cretaceous provide insights on snake evolution. Nat. Commun. </t>
    </r>
    <r>
      <rPr>
        <b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>: p.5996.</t>
    </r>
  </si>
  <si>
    <r>
      <t>Cadena, E.A., Jaramillo, C.A. (2015). The first fossil skull of Chelus (Pleurodira: Chelidae, Matamata turtle) from the early Miocene of Colombia. Palaeontol. Electron. </t>
    </r>
    <r>
      <rPr>
        <b/>
        <sz val="11"/>
        <color theme="1"/>
        <rFont val="Calibri"/>
        <family val="2"/>
        <scheme val="minor"/>
      </rPr>
      <t>18</t>
    </r>
    <r>
      <rPr>
        <sz val="11"/>
        <color theme="1"/>
        <rFont val="Calibri"/>
        <family val="2"/>
        <scheme val="minor"/>
      </rPr>
      <t>: 1-10.</t>
    </r>
  </si>
  <si>
    <r>
      <t>Tałanda, M. (2016). Cretaceous roots of the amphisbaenian lizards. Zool. Scripta </t>
    </r>
    <r>
      <rPr>
        <b/>
        <sz val="11"/>
        <color theme="1"/>
        <rFont val="Calibri"/>
        <family val="2"/>
        <scheme val="minor"/>
      </rPr>
      <t>45</t>
    </r>
    <r>
      <rPr>
        <sz val="11"/>
        <color theme="1"/>
        <rFont val="Calibri"/>
        <family val="2"/>
        <scheme val="minor"/>
      </rPr>
      <t>: 1-8.</t>
    </r>
  </si>
  <si>
    <r>
      <t>Polly, P.D., Stayton, C.T., Dumont, E.R., Pierce, S.E., Rayfield, E.J., Angielczyk, K.D. (2016). Combining geometric morphometrics and finite element analysis with evolutionary modeling: towards a synthesis. J. Vert. Paleontol. </t>
    </r>
    <r>
      <rPr>
        <b/>
        <sz val="11"/>
        <color theme="1"/>
        <rFont val="Calibri"/>
        <family val="2"/>
        <scheme val="minor"/>
      </rPr>
      <t>36</t>
    </r>
    <r>
      <rPr>
        <sz val="11"/>
        <color theme="1"/>
        <rFont val="Calibri"/>
        <family val="2"/>
        <scheme val="minor"/>
      </rPr>
      <t>: p.e1111225.</t>
    </r>
  </si>
  <si>
    <r>
      <t>Parra-Olea, G., Rovito, S.M., García-París, M., Maisano, J.A., Wake, D.B., Hanken, J. (2016). Biology of tiny animals: three new species of minute salamanders (Plethodontidae: Thorius) from Oaxaca, Mexico. PeerJ </t>
    </r>
    <r>
      <rPr>
        <b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: p.e2694.</t>
    </r>
  </si>
  <si>
    <r>
      <t>McCurry, M.R., Walmsley, C.W., Fitzgerald, E.M.G., McHenry, C.R. (2017). The biomechanical consequences of longirostry in crocodilians and odontocetes. J. biomech. </t>
    </r>
    <r>
      <rPr>
        <b/>
        <sz val="11"/>
        <color theme="1"/>
        <rFont val="Calibri"/>
        <family val="2"/>
        <scheme val="minor"/>
      </rPr>
      <t>56</t>
    </r>
    <r>
      <rPr>
        <sz val="11"/>
        <color theme="1"/>
        <rFont val="Calibri"/>
        <family val="2"/>
        <scheme val="minor"/>
      </rPr>
      <t>: 61-70.</t>
    </r>
  </si>
  <si>
    <r>
      <t>McCurry, M.R., Evans, A.R., Fitzgerald, E.M., Adams, J.W., Clausen, P.D., McHenry, C.R. (2017). The remarkable convergence of skull shape in crocodilians and toothed whales. Proc. R. Soc. B. </t>
    </r>
    <r>
      <rPr>
        <b/>
        <sz val="11"/>
        <color theme="1"/>
        <rFont val="Calibri"/>
        <family val="2"/>
        <scheme val="minor"/>
      </rPr>
      <t xml:space="preserve">284: </t>
    </r>
    <r>
      <rPr>
        <sz val="11"/>
        <color theme="1"/>
        <rFont val="Calibri"/>
        <family val="2"/>
        <scheme val="minor"/>
      </rPr>
      <t>20162348.</t>
    </r>
  </si>
  <si>
    <r>
      <t>Klenner, S., Witzel, U., Paris, F., Distler, C. (2016). Structure and function of the septum nasi and the underlying tension chord in crocodylians. J. Anat. </t>
    </r>
    <r>
      <rPr>
        <b/>
        <sz val="11"/>
        <color theme="1"/>
        <rFont val="Calibri"/>
        <family val="2"/>
        <scheme val="minor"/>
      </rPr>
      <t>228</t>
    </r>
    <r>
      <rPr>
        <sz val="11"/>
        <color theme="1"/>
        <rFont val="Calibri"/>
        <family val="2"/>
        <scheme val="minor"/>
      </rPr>
      <t>: 113-124.</t>
    </r>
  </si>
  <si>
    <r>
      <t>Fortuny, J., Marcé-Nogué, J., Steyer, J.S., de Esteban-Trivigno, S., Mujal, E., Gil, L. (2016). Comparative 3D analyses and palaeoecology of giant early amphibians (Temnospondyli: Stereospondyli). Sci. Rep. </t>
    </r>
    <r>
      <rPr>
        <b/>
        <sz val="11"/>
        <color theme="1"/>
        <rFont val="Calibri"/>
        <family val="2"/>
        <scheme val="minor"/>
      </rPr>
      <t>6:</t>
    </r>
    <r>
      <rPr>
        <sz val="11"/>
        <color theme="1"/>
        <rFont val="Calibri"/>
        <family val="2"/>
        <scheme val="minor"/>
      </rPr>
      <t xml:space="preserve"> p.30387.</t>
    </r>
  </si>
  <si>
    <r>
      <t>Clarac, F., Souter, T., Cubo, J., Buffrénil, V., Brochu, C., Cornette, R. (2016). Does skull morphology constrain bone ornamentation? A morphometric analysis in the Crocodylia. J. Anat. </t>
    </r>
    <r>
      <rPr>
        <b/>
        <sz val="11"/>
        <color theme="1"/>
        <rFont val="Calibri"/>
        <family val="2"/>
        <scheme val="minor"/>
      </rPr>
      <t>229</t>
    </r>
    <r>
      <rPr>
        <sz val="11"/>
        <color theme="1"/>
        <rFont val="Calibri"/>
        <family val="2"/>
        <scheme val="minor"/>
      </rPr>
      <t>: 292-301.</t>
    </r>
  </si>
  <si>
    <r>
      <t>Clarac, F., De Buffrénil, V., Brochu, C., Cubo, J. (2017). The evolution of bone ornamentation in Pseudosuchia: morphological constraints versus ecological adaptation. Biol. J. Linn. Soc. </t>
    </r>
    <r>
      <rPr>
        <b/>
        <sz val="11"/>
        <color theme="1"/>
        <rFont val="Calibri"/>
        <family val="2"/>
        <scheme val="minor"/>
      </rPr>
      <t>121</t>
    </r>
    <r>
      <rPr>
        <sz val="11"/>
        <color theme="1"/>
        <rFont val="Calibri"/>
        <family val="2"/>
        <scheme val="minor"/>
      </rPr>
      <t>: 395-408.</t>
    </r>
  </si>
  <si>
    <r>
      <t xml:space="preserve">Cadena, E. (2016). </t>
    </r>
    <r>
      <rPr>
        <i/>
        <sz val="11"/>
        <color theme="1"/>
        <rFont val="Calibri"/>
        <family val="2"/>
        <scheme val="minor"/>
      </rPr>
      <t>Palaeoamyda messeliana</t>
    </r>
    <r>
      <rPr>
        <sz val="11"/>
        <color theme="1"/>
        <rFont val="Calibri"/>
        <family val="2"/>
        <scheme val="minor"/>
      </rPr>
      <t xml:space="preserve"> nov. comb.(Testudines, Pan-Trionychidae) from the Eocene Messel Pit and Geiseltal localities, Germany, taxonomic and phylogenetic insights. PeerJ </t>
    </r>
    <r>
      <rPr>
        <b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: p.e2647.</t>
    </r>
  </si>
  <si>
    <r>
      <t>Brusatte, S.L., Muir, A., Young, M.T., Walsh, S., Steel, L., Witmer, L.M. (2016). The braincase and neurosensory anatomy of an Early Jurassic marine crocodylomorph: implications for crocodylian sinus evolution and sensory transitions.  Anat. Rec. </t>
    </r>
    <r>
      <rPr>
        <b/>
        <sz val="11"/>
        <color theme="1"/>
        <rFont val="Calibri"/>
        <family val="2"/>
        <scheme val="minor"/>
      </rPr>
      <t>299</t>
    </r>
    <r>
      <rPr>
        <sz val="11"/>
        <color theme="1"/>
        <rFont val="Calibri"/>
        <family val="2"/>
        <scheme val="minor"/>
      </rPr>
      <t>: 1511-1530.</t>
    </r>
  </si>
  <si>
    <r>
      <t>Chen, J., Bever, G.S., Yi, H.Y., Norell, M.A. (2016). A burrowing frog from the late Paleocene of Mongolia uncovers a deep history of spadefoot toads (Pelobatoidea) in East Asia. Sci. Rep. </t>
    </r>
    <r>
      <rPr>
        <b/>
        <sz val="11"/>
        <color theme="1"/>
        <rFont val="Calibri"/>
        <family val="2"/>
        <scheme val="minor"/>
      </rPr>
      <t>6:</t>
    </r>
    <r>
      <rPr>
        <sz val="11"/>
        <color theme="1"/>
        <rFont val="Calibri"/>
        <family val="2"/>
        <scheme val="minor"/>
      </rPr>
      <t xml:space="preserve"> p.19209.</t>
    </r>
  </si>
  <si>
    <r>
      <t>Skutschas, P.P., Gubin, Y.M. (2012). A new salamander from the late Paleocene—early Eocene of Ukraine. Acta Palaeontol. Pol. </t>
    </r>
    <r>
      <rPr>
        <b/>
        <sz val="11"/>
        <color theme="1"/>
        <rFont val="Calibri"/>
        <family val="2"/>
        <scheme val="minor"/>
      </rPr>
      <t>57</t>
    </r>
    <r>
      <rPr>
        <sz val="11"/>
        <color theme="1"/>
        <rFont val="Calibri"/>
        <family val="2"/>
        <scheme val="minor"/>
      </rPr>
      <t>: 135-148.</t>
    </r>
  </si>
  <si>
    <r>
      <t>Gold, M.E.L., Brochu, C.A., Norell, M.A. (2014). An expanded combined evidence approach to the Gavialis problem using geometric morphometric data from crocodylian braincases and Eustachian systems. PloS one </t>
    </r>
    <r>
      <rPr>
        <b/>
        <sz val="11"/>
        <color theme="1"/>
        <rFont val="Calibri"/>
        <family val="2"/>
        <scheme val="minor"/>
      </rPr>
      <t>9</t>
    </r>
    <r>
      <rPr>
        <sz val="11"/>
        <color theme="1"/>
        <rFont val="Calibri"/>
        <family val="2"/>
        <scheme val="minor"/>
      </rPr>
      <t>: p.e105793.</t>
    </r>
  </si>
  <si>
    <r>
      <t xml:space="preserve">Bailon, S., Boistel, R., Bover, P., Alcover, J.A. (2014). </t>
    </r>
    <r>
      <rPr>
        <i/>
        <sz val="11"/>
        <color theme="1"/>
        <rFont val="Calibri"/>
        <family val="2"/>
        <scheme val="minor"/>
      </rPr>
      <t>Maioricalacerta rafelinensis</t>
    </r>
    <r>
      <rPr>
        <sz val="11"/>
        <color theme="1"/>
        <rFont val="Calibri"/>
        <family val="2"/>
        <scheme val="minor"/>
      </rPr>
      <t>, gen. et sp. nov.(Squamata, Lacertidae), from the early Pliocene of Mallorca (Balearic Islands, western Mediterranean Sea). J. Vert. Paleontol. </t>
    </r>
    <r>
      <rPr>
        <b/>
        <sz val="11"/>
        <color theme="1"/>
        <rFont val="Calibri"/>
        <family val="2"/>
        <scheme val="minor"/>
      </rPr>
      <t>34</t>
    </r>
    <r>
      <rPr>
        <sz val="11"/>
        <color theme="1"/>
        <rFont val="Calibri"/>
        <family val="2"/>
        <scheme val="minor"/>
      </rPr>
      <t>: 318-326.</t>
    </r>
  </si>
  <si>
    <r>
      <t>Costantini, D., Alonso, M.L., Moazen, M., Bruner, E. (2010). The relationship between cephalic scales and bones in lizards: a preliminary microtomographic survey on three lacertid species. Anat. Rec. </t>
    </r>
    <r>
      <rPr>
        <b/>
        <sz val="11"/>
        <color theme="1"/>
        <rFont val="Calibri"/>
        <family val="2"/>
        <scheme val="minor"/>
      </rPr>
      <t>293</t>
    </r>
    <r>
      <rPr>
        <sz val="11"/>
        <color theme="1"/>
        <rFont val="Calibri"/>
        <family val="2"/>
        <scheme val="minor"/>
      </rPr>
      <t>: 183-194.</t>
    </r>
  </si>
  <si>
    <r>
      <t>Houssaye, A., Mazurier, A., Herrel, A., Volpato, V., Tafforeau, P., Boistel, R., De Buffrénil, V. (2010). Vertebral microanatomy in squamates: structure, growth and ecological correlates. J. Anat. </t>
    </r>
    <r>
      <rPr>
        <b/>
        <sz val="11"/>
        <color theme="1"/>
        <rFont val="Calibri"/>
        <family val="2"/>
        <scheme val="minor"/>
      </rPr>
      <t>217</t>
    </r>
    <r>
      <rPr>
        <sz val="11"/>
        <color theme="1"/>
        <rFont val="Calibri"/>
        <family val="2"/>
        <scheme val="minor"/>
      </rPr>
      <t>: 715-727.</t>
    </r>
  </si>
  <si>
    <r>
      <t>Lukanov, S., Tzankov, N., Handschuh, S., Heiss, E., Naumov, B., Natchev, N. (2016). On the amphibious food uptake and prey manipulation behavior in the Balkan-Anatolian crested newt (</t>
    </r>
    <r>
      <rPr>
        <i/>
        <sz val="11"/>
        <color theme="1"/>
        <rFont val="Calibri"/>
        <family val="2"/>
        <scheme val="minor"/>
      </rPr>
      <t>Triturus ivanbureschi</t>
    </r>
    <r>
      <rPr>
        <sz val="11"/>
        <color theme="1"/>
        <rFont val="Calibri"/>
        <family val="2"/>
        <scheme val="minor"/>
      </rPr>
      <t>, Arntzen and Wielstra, 2013). Zoology </t>
    </r>
    <r>
      <rPr>
        <b/>
        <sz val="11"/>
        <color theme="1"/>
        <rFont val="Calibri"/>
        <family val="2"/>
        <scheme val="minor"/>
      </rPr>
      <t>119</t>
    </r>
    <r>
      <rPr>
        <sz val="11"/>
        <color theme="1"/>
        <rFont val="Calibri"/>
        <family val="2"/>
        <scheme val="minor"/>
      </rPr>
      <t>: 224-231.</t>
    </r>
  </si>
  <si>
    <r>
      <t>Bochaton, C., Boistel, R., Charles, L. (2015). X-ray microtomography provides first data about the feeding behaviour of an endangered lizard, the Montserrat galliwasp (</t>
    </r>
    <r>
      <rPr>
        <i/>
        <sz val="11"/>
        <color theme="1"/>
        <rFont val="Calibri"/>
        <family val="2"/>
        <scheme val="minor"/>
      </rPr>
      <t>Diploglossus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montisserrati</t>
    </r>
    <r>
      <rPr>
        <sz val="11"/>
        <color theme="1"/>
        <rFont val="Calibri"/>
        <family val="2"/>
        <scheme val="minor"/>
      </rPr>
      <t>). R. Soc. Open Sci. </t>
    </r>
    <r>
      <rPr>
        <b/>
        <sz val="11"/>
        <color theme="1"/>
        <rFont val="Calibri"/>
        <family val="2"/>
        <scheme val="minor"/>
      </rPr>
      <t xml:space="preserve">2: </t>
    </r>
    <r>
      <rPr>
        <sz val="11"/>
        <color theme="1"/>
        <rFont val="Calibri"/>
        <family val="2"/>
        <scheme val="minor"/>
      </rPr>
      <t>p.150461.</t>
    </r>
  </si>
  <si>
    <r>
      <t xml:space="preserve">Werneburg, I., Polachowski, K.M., Hutchinson, M.N. (2015). Bony skull development in the Argus monitor (Squamata, Varanidae, </t>
    </r>
    <r>
      <rPr>
        <i/>
        <sz val="11"/>
        <color theme="1"/>
        <rFont val="Calibri"/>
        <family val="2"/>
        <scheme val="minor"/>
      </rPr>
      <t>Varanus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panoptes</t>
    </r>
    <r>
      <rPr>
        <sz val="11"/>
        <color theme="1"/>
        <rFont val="Calibri"/>
        <family val="2"/>
        <scheme val="minor"/>
      </rPr>
      <t>) with comments on developmental timing and adult anatomy. Zoology </t>
    </r>
    <r>
      <rPr>
        <b/>
        <sz val="11"/>
        <color theme="1"/>
        <rFont val="Calibri"/>
        <family val="2"/>
        <scheme val="minor"/>
      </rPr>
      <t>118</t>
    </r>
    <r>
      <rPr>
        <sz val="11"/>
        <color theme="1"/>
        <rFont val="Calibri"/>
        <family val="2"/>
        <scheme val="minor"/>
      </rPr>
      <t>: 255-280.</t>
    </r>
  </si>
  <si>
    <r>
      <t>Dollion, A.Y., Measey, G.J., Cornette, R., Carne, L., Tolley, K.A., Silva, J.M., Boistel, R., Fabre, A.C., Herrel, A. (2017). Does diet drive the evolution of head shape and bite force in chameleons of the genus Bradypodion?. Funct. Ecol. </t>
    </r>
    <r>
      <rPr>
        <b/>
        <sz val="11"/>
        <color theme="1"/>
        <rFont val="Calibri"/>
        <family val="2"/>
        <scheme val="minor"/>
      </rPr>
      <t>31</t>
    </r>
    <r>
      <rPr>
        <sz val="11"/>
        <color theme="1"/>
        <rFont val="Calibri"/>
        <family val="2"/>
        <scheme val="minor"/>
      </rPr>
      <t>: 671-684.</t>
    </r>
  </si>
  <si>
    <r>
      <t>Dollion, A.Y., Cornette, R., Tolley, K.A., Boistel, R., Euriat, A., Boller, E., Fernandez, V., Stynder, D., Herrel, A. (2015). Morphometric analysis of chameleon fossil fragments from the Early Pliocene of South Africa: a new piece of the chamaeleonid history. Sci. Nat. </t>
    </r>
    <r>
      <rPr>
        <b/>
        <sz val="11"/>
        <color theme="1"/>
        <rFont val="Calibri"/>
        <family val="2"/>
        <scheme val="minor"/>
      </rPr>
      <t>102</t>
    </r>
    <r>
      <rPr>
        <sz val="11"/>
        <color theme="1"/>
        <rFont val="Calibri"/>
        <family val="2"/>
        <scheme val="minor"/>
      </rPr>
      <t>: 2.</t>
    </r>
  </si>
  <si>
    <r>
      <t>Caut, S., Holden, M., Jowers, M.J., Boistel, R., Ineich, I. (2013). Is Bocourt’s terrific skink really so terrific? Trophic myth and reality. PloS one </t>
    </r>
    <r>
      <rPr>
        <b/>
        <sz val="11"/>
        <color theme="1"/>
        <rFont val="Calibri"/>
        <family val="2"/>
        <scheme val="minor"/>
      </rPr>
      <t>8</t>
    </r>
    <r>
      <rPr>
        <sz val="11"/>
        <color theme="1"/>
        <rFont val="Calibri"/>
        <family val="2"/>
        <scheme val="minor"/>
      </rPr>
      <t>: p.e78638.</t>
    </r>
  </si>
  <si>
    <r>
      <t>Russell, A.P., Hood, H.A., Bauer, A.M. (2014). Laryngotracheal and cervical muscular anatomy in the genus Uroplatus (Gekkota: Gekkonidae) in relation to distress call emission. Afr. J. Herp. </t>
    </r>
    <r>
      <rPr>
        <b/>
        <sz val="11"/>
        <color theme="1"/>
        <rFont val="Calibri"/>
        <family val="2"/>
        <scheme val="minor"/>
      </rPr>
      <t>63</t>
    </r>
    <r>
      <rPr>
        <sz val="11"/>
        <color theme="1"/>
        <rFont val="Calibri"/>
        <family val="2"/>
        <scheme val="minor"/>
      </rPr>
      <t>: 127-151.</t>
    </r>
  </si>
  <si>
    <r>
      <t>Bochaton, C., Boistel, R., Casagrande, F., Grouard, S., Bailon, S. (2016). A fossil Diploglossus (Squamata, Anguidae) lizard from Basse-Terre and Grande-Terre Islands (Guadeloupe, French West Indies). Sci. Rep. </t>
    </r>
    <r>
      <rPr>
        <b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>: p.28475.</t>
    </r>
  </si>
  <si>
    <r>
      <t xml:space="preserve">Rice, R., Kallonen, A., Cebra-Thomas, J., Gilbert, S.F. (2016). Development of the turtle plastron, the order-defining skeletal structure. Proc. Natl. Acad. Sci. </t>
    </r>
    <r>
      <rPr>
        <b/>
        <sz val="11"/>
        <color theme="1"/>
        <rFont val="Calibri"/>
        <family val="2"/>
        <scheme val="minor"/>
      </rPr>
      <t>113</t>
    </r>
    <r>
      <rPr>
        <sz val="11"/>
        <color theme="1"/>
        <rFont val="Calibri"/>
        <family val="2"/>
        <scheme val="minor"/>
      </rPr>
      <t>: 5317-5322.</t>
    </r>
  </si>
  <si>
    <r>
      <t>Moustakas-Verho, J.E., Zimm, R., Cebra-Thomas, J., Lempiäinen, N.K., Kallonen, A., Mitchell, K.L., Hämäläinen, K., Jernvall, J., Gilbert, S.F. (2014). The origin and loss of periodic patterning in the turtle shell. Development </t>
    </r>
    <r>
      <rPr>
        <b/>
        <sz val="11"/>
        <color theme="1"/>
        <rFont val="Calibri"/>
        <family val="2"/>
        <scheme val="minor"/>
      </rPr>
      <t>141</t>
    </r>
    <r>
      <rPr>
        <sz val="11"/>
        <color theme="1"/>
        <rFont val="Calibri"/>
        <family val="2"/>
        <scheme val="minor"/>
      </rPr>
      <t>: 3033-3039.</t>
    </r>
  </si>
  <si>
    <r>
      <t>Achrai, B., Wagner, H.D. (2013). Micro-structure and mechanical properties of the turtle carapace as a biological composite shield. Acta Biomater. </t>
    </r>
    <r>
      <rPr>
        <b/>
        <sz val="11"/>
        <color theme="1"/>
        <rFont val="Calibri"/>
        <family val="2"/>
        <scheme val="minor"/>
      </rPr>
      <t>9</t>
    </r>
    <r>
      <rPr>
        <sz val="11"/>
        <color theme="1"/>
        <rFont val="Calibri"/>
        <family val="2"/>
        <scheme val="minor"/>
      </rPr>
      <t>: 5890-5902.</t>
    </r>
  </si>
  <si>
    <r>
      <t>Suwannapoom, C., Sumontha, M., Tunprasert, J., Ruangsuwan, T., Pawangkhanant, P., Korost, D.V., Poyarkov, N.A. (2018). A striking new genus and species of cave-dwelling frog (Amphibia: Anura: Microhylidae: Asterophryinae) from Thailand. PeerJ </t>
    </r>
    <r>
      <rPr>
        <b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>: p.e4422.</t>
    </r>
  </si>
  <si>
    <r>
      <t>Chen, Y., Lin, G., Chen, Y., Fok, A., Slack, J.M. (2012). Micro‐computed tomography for visualizing limb skeletal regeneration in young xenopus frogs. Anat. Rec. </t>
    </r>
    <r>
      <rPr>
        <b/>
        <sz val="11"/>
        <color theme="1"/>
        <rFont val="Calibri"/>
        <family val="2"/>
        <scheme val="minor"/>
      </rPr>
      <t>295</t>
    </r>
    <r>
      <rPr>
        <sz val="11"/>
        <color theme="1"/>
        <rFont val="Calibri"/>
        <family val="2"/>
        <scheme val="minor"/>
      </rPr>
      <t>: 1562-1565.</t>
    </r>
  </si>
  <si>
    <r>
      <t xml:space="preserve">Bauer, A.M., Beach-Mehrotra, M., Bermudez, Y., Clark, G.E., Daza, J.D., Glynne, E., Hagyari, D., Harnden, J.M., Holovacs, N., Kanasiro, A., Lofthus, A.J. (2018). The tiny skull of the peruvian gecko </t>
    </r>
    <r>
      <rPr>
        <i/>
        <sz val="11"/>
        <color theme="1"/>
        <rFont val="Calibri"/>
        <family val="2"/>
        <scheme val="minor"/>
      </rPr>
      <t>Pseudogonatodes barbouri</t>
    </r>
    <r>
      <rPr>
        <sz val="11"/>
        <color theme="1"/>
        <rFont val="Calibri"/>
        <family val="2"/>
        <scheme val="minor"/>
      </rPr>
      <t xml:space="preserve"> (Gekkota: Sphaerodactylidae) obtained via a divide-and-conquer approach to morphological data acquisition. S. Am. J. Herpetol. </t>
    </r>
    <r>
      <rPr>
        <b/>
        <sz val="11"/>
        <color theme="1"/>
        <rFont val="Calibri"/>
        <family val="2"/>
        <scheme val="minor"/>
      </rPr>
      <t>13</t>
    </r>
    <r>
      <rPr>
        <sz val="11"/>
        <color theme="1"/>
        <rFont val="Calibri"/>
        <family val="2"/>
        <scheme val="minor"/>
      </rPr>
      <t>: 102-116.</t>
    </r>
  </si>
  <si>
    <r>
      <t>Nakajima, Y., Hirayama, R., Endo, H. (2014). Turtle humeral microanatomy and its relationship to lifestyle. Biol. J. Linn. Soc. </t>
    </r>
    <r>
      <rPr>
        <b/>
        <sz val="11"/>
        <color theme="1"/>
        <rFont val="Calibri"/>
        <family val="2"/>
        <scheme val="minor"/>
      </rPr>
      <t>112</t>
    </r>
    <r>
      <rPr>
        <sz val="11"/>
        <color theme="1"/>
        <rFont val="Calibri"/>
        <family val="2"/>
        <scheme val="minor"/>
      </rPr>
      <t>: 719-734.</t>
    </r>
  </si>
  <si>
    <r>
      <t xml:space="preserve">Lintner, M., Weissenbacher, A., Heiss, E. (2012). The oropharyngeal morphology in the semiaquatic giant Asian pond turtle, </t>
    </r>
    <r>
      <rPr>
        <i/>
        <sz val="11"/>
        <color theme="1"/>
        <rFont val="Calibri"/>
        <family val="2"/>
        <scheme val="minor"/>
      </rPr>
      <t>Heosemys grandis</t>
    </r>
    <r>
      <rPr>
        <sz val="11"/>
        <color theme="1"/>
        <rFont val="Calibri"/>
        <family val="2"/>
        <scheme val="minor"/>
      </rPr>
      <t>, and its evolutionary implications. PloS one</t>
    </r>
    <r>
      <rPr>
        <b/>
        <sz val="11"/>
        <color theme="1"/>
        <rFont val="Calibri"/>
        <family val="2"/>
        <scheme val="minor"/>
      </rPr>
      <t> 7</t>
    </r>
    <r>
      <rPr>
        <sz val="11"/>
        <color theme="1"/>
        <rFont val="Calibri"/>
        <family val="2"/>
        <scheme val="minor"/>
      </rPr>
      <t>: p.e46344.</t>
    </r>
  </si>
  <si>
    <r>
      <t>Holliday, C.M., Tsai, H.P., Skiljan, R.J., George, I.D., Pathan, S. (2013). A 3D interactive model and atlas of the jaw musculature of Alligator mississippiensis. PLoS one </t>
    </r>
    <r>
      <rPr>
        <b/>
        <sz val="11"/>
        <color theme="1"/>
        <rFont val="Calibri"/>
        <family val="2"/>
        <scheme val="minor"/>
      </rPr>
      <t>8</t>
    </r>
    <r>
      <rPr>
        <sz val="11"/>
        <color theme="1"/>
        <rFont val="Calibri"/>
        <family val="2"/>
        <scheme val="minor"/>
      </rPr>
      <t>: p.e62806.</t>
    </r>
  </si>
  <si>
    <r>
      <t>Kleinteich, T., Gorb, S.N. (2015). Frog tongue acts as muscle-powered adhesive tape. R. Soc. Open Sci. </t>
    </r>
    <r>
      <rPr>
        <b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: p.150333.</t>
    </r>
  </si>
  <si>
    <r>
      <t>Pollard, A.S., Charlton, B.G., Hutchinson, J.R., Gustafsson, T., McGonnell, I.M., Timmons, J.A., Pitsillides, A.A. (2017). Limb proportions show developmental plasticity in response to embryo movement. Sci. Rep. </t>
    </r>
    <r>
      <rPr>
        <b/>
        <sz val="11"/>
        <color theme="1"/>
        <rFont val="Calibri"/>
        <family val="2"/>
        <scheme val="minor"/>
      </rPr>
      <t>7:</t>
    </r>
    <r>
      <rPr>
        <sz val="11"/>
        <color theme="1"/>
        <rFont val="Calibri"/>
        <family val="2"/>
        <scheme val="minor"/>
      </rPr>
      <t xml:space="preserve"> p.41926.</t>
    </r>
  </si>
  <si>
    <r>
      <t>Dufeau, D.L., Witmer, L.M. (2015). Ontogeny of the middle-ear air-sinus system in Alligator mississippiensis (Archosauria: Crocodylia). PloS one </t>
    </r>
    <r>
      <rPr>
        <b/>
        <sz val="11"/>
        <color theme="1"/>
        <rFont val="Calibri"/>
        <family val="2"/>
        <scheme val="minor"/>
      </rPr>
      <t>10</t>
    </r>
    <r>
      <rPr>
        <sz val="11"/>
        <color theme="1"/>
        <rFont val="Calibri"/>
        <family val="2"/>
        <scheme val="minor"/>
      </rPr>
      <t>: p.e0137060.</t>
    </r>
  </si>
  <si>
    <r>
      <t>Regnault, S., Jones, M.E., Pitsillides, A.A., Hutchinson, J.R. (2016). Anatomy, morphology and evolution of the patella in squamate lizards and tuatara (</t>
    </r>
    <r>
      <rPr>
        <i/>
        <sz val="11"/>
        <color theme="1"/>
        <rFont val="Calibri"/>
        <family val="2"/>
        <scheme val="minor"/>
      </rPr>
      <t>Sphenodon punctatus</t>
    </r>
    <r>
      <rPr>
        <sz val="11"/>
        <color theme="1"/>
        <rFont val="Calibri"/>
        <family val="2"/>
        <scheme val="minor"/>
      </rPr>
      <t>). J. Anat. </t>
    </r>
    <r>
      <rPr>
        <b/>
        <sz val="11"/>
        <color theme="1"/>
        <rFont val="Calibri"/>
        <family val="2"/>
        <scheme val="minor"/>
      </rPr>
      <t>228</t>
    </r>
    <r>
      <rPr>
        <sz val="11"/>
        <color theme="1"/>
        <rFont val="Calibri"/>
        <family val="2"/>
        <scheme val="minor"/>
      </rPr>
      <t>: 864-876.</t>
    </r>
  </si>
  <si>
    <r>
      <t>Porter, W.R., Sedlmayr, J.C., Witmer, L.M. (2016). Vascular patterns in the heads of crocodilians: blood vessels and sites of thermal exchange. J. Anat. </t>
    </r>
    <r>
      <rPr>
        <b/>
        <sz val="11"/>
        <color theme="1"/>
        <rFont val="Calibri"/>
        <family val="2"/>
        <scheme val="minor"/>
      </rPr>
      <t>229</t>
    </r>
    <r>
      <rPr>
        <sz val="11"/>
        <color theme="1"/>
        <rFont val="Calibri"/>
        <family val="2"/>
        <scheme val="minor"/>
      </rPr>
      <t>: 800-824.</t>
    </r>
  </si>
  <si>
    <r>
      <t>Buchtová, M., Zahradníček, O., Balková, S., Tucker, A.S. (2013). Odontogenesis in the veiled Chameleon (</t>
    </r>
    <r>
      <rPr>
        <i/>
        <sz val="11"/>
        <color theme="1"/>
        <rFont val="Calibri"/>
        <family val="2"/>
        <scheme val="minor"/>
      </rPr>
      <t>Chamaeleo calyptratus</t>
    </r>
    <r>
      <rPr>
        <sz val="11"/>
        <color theme="1"/>
        <rFont val="Calibri"/>
        <family val="2"/>
        <scheme val="minor"/>
      </rPr>
      <t>). Arc. Oral Biol. </t>
    </r>
    <r>
      <rPr>
        <b/>
        <sz val="11"/>
        <color theme="1"/>
        <rFont val="Calibri"/>
        <family val="2"/>
        <scheme val="minor"/>
      </rPr>
      <t>58</t>
    </r>
    <r>
      <rPr>
        <sz val="11"/>
        <color theme="1"/>
        <rFont val="Calibri"/>
        <family val="2"/>
        <scheme val="minor"/>
      </rPr>
      <t>: 118-133.</t>
    </r>
  </si>
  <si>
    <r>
      <t>Dosedělová, H., Štěpánková, K., Zikmund, T., Lesot, H., Kaiser, J., Novotný, K., Štembírek, J., Knotek, Z., Zahradníček, O., Buchtová, M. (2016). Age‐related changes in the tooth–bone interface area of acrodont dentition in the chameleon. J. Anat. </t>
    </r>
    <r>
      <rPr>
        <b/>
        <sz val="11"/>
        <color theme="1"/>
        <rFont val="Calibri"/>
        <family val="2"/>
        <scheme val="minor"/>
      </rPr>
      <t>229</t>
    </r>
    <r>
      <rPr>
        <sz val="11"/>
        <color theme="1"/>
        <rFont val="Calibri"/>
        <family val="2"/>
        <scheme val="minor"/>
      </rPr>
      <t>: 356-368.</t>
    </r>
  </si>
  <si>
    <r>
      <t xml:space="preserve">Pollard, A.S., Boyd, S., McGonnell, I.M., Pitsillides, A.A. (2017). The role of embryo movement in the development of the furcula. J. Anat. </t>
    </r>
    <r>
      <rPr>
        <b/>
        <sz val="11"/>
        <color theme="1"/>
        <rFont val="Calibri"/>
        <family val="2"/>
        <scheme val="minor"/>
      </rPr>
      <t>230</t>
    </r>
    <r>
      <rPr>
        <sz val="11"/>
        <color theme="1"/>
        <rFont val="Calibri"/>
        <family val="2"/>
        <scheme val="minor"/>
      </rPr>
      <t>: 435-443.</t>
    </r>
  </si>
  <si>
    <r>
      <t>Broeckhoven, C., du Plessis, A. (2017). Has snake fang evolution lost its bite? New insights from a structural mechanics viewpoint. Biol. Lett. </t>
    </r>
    <r>
      <rPr>
        <b/>
        <sz val="11"/>
        <color theme="1"/>
        <rFont val="Calibri"/>
        <family val="2"/>
        <scheme val="minor"/>
      </rPr>
      <t>13</t>
    </r>
    <r>
      <rPr>
        <sz val="11"/>
        <color theme="1"/>
        <rFont val="Calibri"/>
        <family val="2"/>
        <scheme val="minor"/>
      </rPr>
      <t>: p.20170293.</t>
    </r>
  </si>
  <si>
    <r>
      <t>Broeckhoven, C., de Kock, C., Mouton, P.L.F.N. (2017). Sexual dimorphism in osteoderm expression and the role of male intrasexual aggression. Biol, J. Linn. Soc. </t>
    </r>
    <r>
      <rPr>
        <b/>
        <sz val="11"/>
        <color theme="1"/>
        <rFont val="Calibri"/>
        <family val="2"/>
        <scheme val="minor"/>
      </rPr>
      <t>122</t>
    </r>
    <r>
      <rPr>
        <sz val="11"/>
        <color theme="1"/>
        <rFont val="Calibri"/>
        <family val="2"/>
        <scheme val="minor"/>
      </rPr>
      <t>: 329-339.</t>
    </r>
  </si>
  <si>
    <r>
      <t>Palci, A., Hutchinson, M.N., Caldwell, M.W., Lee, M.S. (2017). The morphology of the inner ear of squamate reptiles and its bearing on the origin of snakes. R. Soc. Open Sci. </t>
    </r>
    <r>
      <rPr>
        <b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: p.170685.</t>
    </r>
  </si>
  <si>
    <r>
      <t>Fernandez, V., Buffetaut, E., Suteethorn, V., Rage, J.C., Tafforeau, P., Kundrát, M. (2015). Evidence of egg diversity in squamate evolution from Cretaceous anguimorph embryos. PloS one </t>
    </r>
    <r>
      <rPr>
        <b/>
        <sz val="11"/>
        <color theme="1"/>
        <rFont val="Calibri"/>
        <family val="2"/>
        <scheme val="minor"/>
      </rPr>
      <t>10</t>
    </r>
    <r>
      <rPr>
        <sz val="11"/>
        <color theme="1"/>
        <rFont val="Calibri"/>
        <family val="2"/>
        <scheme val="minor"/>
      </rPr>
      <t>: p.e0128610.</t>
    </r>
  </si>
  <si>
    <r>
      <t>Kleinteich, T., Haas, A., Summers, A.P. (2008). Caecilian jaw-closing mechanics: integrating two muscle systems. J. R. Soc. Interface </t>
    </r>
    <r>
      <rPr>
        <b/>
        <sz val="11"/>
        <color theme="1"/>
        <rFont val="Calibri"/>
        <family val="2"/>
        <scheme val="minor"/>
      </rPr>
      <t>5</t>
    </r>
    <r>
      <rPr>
        <sz val="11"/>
        <color theme="1"/>
        <rFont val="Calibri"/>
        <family val="2"/>
        <scheme val="minor"/>
      </rPr>
      <t>: 1491-1504.</t>
    </r>
  </si>
  <si>
    <r>
      <t xml:space="preserve">Ukuwela, K.D., de Silva, A., Fry, B.G., Lee, M.S., Sanders, K.L. (2013). Molecular evidence that the deadliest sea snake </t>
    </r>
    <r>
      <rPr>
        <i/>
        <sz val="11"/>
        <color theme="1"/>
        <rFont val="Calibri"/>
        <family val="2"/>
        <scheme val="minor"/>
      </rPr>
      <t>Enhydrina schistosa</t>
    </r>
    <r>
      <rPr>
        <sz val="11"/>
        <color theme="1"/>
        <rFont val="Calibri"/>
        <family val="2"/>
        <scheme val="minor"/>
      </rPr>
      <t xml:space="preserve"> (Elapidae: Hydrophiinae) consists of two convergent species. Mol. Phylogenet. Evol. </t>
    </r>
    <r>
      <rPr>
        <b/>
        <sz val="11"/>
        <color theme="1"/>
        <rFont val="Calibri"/>
        <family val="2"/>
        <scheme val="minor"/>
      </rPr>
      <t>66</t>
    </r>
    <r>
      <rPr>
        <sz val="11"/>
        <color theme="1"/>
        <rFont val="Calibri"/>
        <family val="2"/>
        <scheme val="minor"/>
      </rPr>
      <t>: 262-269.</t>
    </r>
  </si>
  <si>
    <r>
      <t xml:space="preserve">Sanders, K.L., Rasmussen, A.R., Elmberg, J. (2012). Independent innovation in the evolution of paddle-shaped tails in viviparous sea snakes (Elapidae: Hydrophiinae). Integr. Comp. Biol. </t>
    </r>
    <r>
      <rPr>
        <b/>
        <sz val="11"/>
        <color theme="1"/>
        <rFont val="Calibri"/>
        <family val="2"/>
        <scheme val="minor"/>
      </rPr>
      <t>52</t>
    </r>
    <r>
      <rPr>
        <sz val="11"/>
        <color theme="1"/>
        <rFont val="Calibri"/>
        <family val="2"/>
        <scheme val="minor"/>
      </rPr>
      <t>: 311-320.</t>
    </r>
  </si>
  <si>
    <r>
      <t xml:space="preserve">Sanders, K.L., Rasmussen, A.R., Elmberg, J., Mumpuni, S., Guinea, M., Blias, P., Lee, M.S., Fry, B.G. (2012). </t>
    </r>
    <r>
      <rPr>
        <i/>
        <sz val="11"/>
        <color theme="1"/>
        <rFont val="Calibri"/>
        <family val="2"/>
        <scheme val="minor"/>
      </rPr>
      <t>Aipysurus mosaicus</t>
    </r>
    <r>
      <rPr>
        <sz val="11"/>
        <color theme="1"/>
        <rFont val="Calibri"/>
        <family val="2"/>
        <scheme val="minor"/>
      </rPr>
      <t xml:space="preserve">, a new species of egg-eating sea snake (Elapidae: Hydrophiinae), with a re-description of </t>
    </r>
    <r>
      <rPr>
        <i/>
        <sz val="11"/>
        <color theme="1"/>
        <rFont val="Calibri"/>
        <family val="2"/>
        <scheme val="minor"/>
      </rPr>
      <t>Aipysurus eydouxii</t>
    </r>
    <r>
      <rPr>
        <sz val="11"/>
        <color theme="1"/>
        <rFont val="Calibri"/>
        <family val="2"/>
        <scheme val="minor"/>
      </rPr>
      <t xml:space="preserve"> (Gray, 1849). Zootaxa </t>
    </r>
    <r>
      <rPr>
        <b/>
        <sz val="11"/>
        <color theme="1"/>
        <rFont val="Calibri"/>
        <family val="2"/>
        <scheme val="minor"/>
      </rPr>
      <t>3431</t>
    </r>
    <r>
      <rPr>
        <sz val="11"/>
        <color theme="1"/>
        <rFont val="Calibri"/>
        <family val="2"/>
        <scheme val="minor"/>
      </rPr>
      <t>: 1-18.</t>
    </r>
  </si>
  <si>
    <r>
      <t xml:space="preserve">Wilkinson, M., Malonza, P.K., Campbell, P., Loader, S.P. (2017). A new species of Boulengerula Tornier, 1896 (Amphibia: Gymnophiona: Herpelidae) from Kenya and the “rediscovery” of </t>
    </r>
    <r>
      <rPr>
        <i/>
        <sz val="11"/>
        <color theme="1"/>
        <rFont val="Calibri"/>
        <family val="2"/>
        <scheme val="minor"/>
      </rPr>
      <t>Boulengerula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denhardti</t>
    </r>
    <r>
      <rPr>
        <sz val="11"/>
        <color theme="1"/>
        <rFont val="Calibri"/>
        <family val="2"/>
        <scheme val="minor"/>
      </rPr>
      <t>. Zootaxa </t>
    </r>
    <r>
      <rPr>
        <b/>
        <sz val="11"/>
        <color theme="1"/>
        <rFont val="Calibri"/>
        <family val="2"/>
        <scheme val="minor"/>
      </rPr>
      <t>4286</t>
    </r>
    <r>
      <rPr>
        <sz val="11"/>
        <color theme="1"/>
        <rFont val="Calibri"/>
        <family val="2"/>
        <scheme val="minor"/>
      </rPr>
      <t>: 525-534.</t>
    </r>
  </si>
  <si>
    <r>
      <t xml:space="preserve">Kucharzewski, C., Raselimanana, A.P., Wang, C., Glaw, F. (2014). A taxonomic mystery for more than 150 years: Identity, systematic position and Malagasy origin of the snake </t>
    </r>
    <r>
      <rPr>
        <i/>
        <sz val="11"/>
        <color theme="1"/>
        <rFont val="Calibri"/>
        <family val="2"/>
        <scheme val="minor"/>
      </rPr>
      <t>Elapotinus picteti</t>
    </r>
    <r>
      <rPr>
        <sz val="11"/>
        <color theme="1"/>
        <rFont val="Calibri"/>
        <family val="2"/>
        <scheme val="minor"/>
      </rPr>
      <t xml:space="preserve"> Jan, 1862, and synonymy of Exallodontophis Cadle, 1999 (Serpentes: Lamprophiidae). Zootaxa </t>
    </r>
    <r>
      <rPr>
        <b/>
        <sz val="11"/>
        <color theme="1"/>
        <rFont val="Calibri"/>
        <family val="2"/>
        <scheme val="minor"/>
      </rPr>
      <t>3852</t>
    </r>
    <r>
      <rPr>
        <sz val="11"/>
        <color theme="1"/>
        <rFont val="Calibri"/>
        <family val="2"/>
        <scheme val="minor"/>
      </rPr>
      <t>: 179-202.</t>
    </r>
  </si>
  <si>
    <r>
      <t>Wilkinson, M., Presswell, B., Sherratt, E., Papadopoulou, A., Gower, D.J. (2014). A new species of striped Ichthyophis Fitzinger, 1826 (Amphibia: Gymnophiona: Ichthyophiidae) from Myanmar. Zootaxa </t>
    </r>
    <r>
      <rPr>
        <b/>
        <sz val="11"/>
        <color theme="1"/>
        <rFont val="Calibri"/>
        <family val="2"/>
        <scheme val="minor"/>
      </rPr>
      <t>3785</t>
    </r>
    <r>
      <rPr>
        <sz val="11"/>
        <color theme="1"/>
        <rFont val="Calibri"/>
        <family val="2"/>
        <scheme val="minor"/>
      </rPr>
      <t>: 45-58.</t>
    </r>
  </si>
  <si>
    <r>
      <t>Heinicke, M.P., Barrio-Amoros, C.L., Hedges, S.B. (2015). Molecular and morphological data support recognition of a new genus of New World direct-developing frog (Anura: Terrarana) from an under-sampled region of South America. Zootaxa </t>
    </r>
    <r>
      <rPr>
        <b/>
        <sz val="11"/>
        <color theme="1"/>
        <rFont val="Calibri"/>
        <family val="2"/>
        <scheme val="minor"/>
      </rPr>
      <t>3986</t>
    </r>
    <r>
      <rPr>
        <sz val="11"/>
        <color theme="1"/>
        <rFont val="Calibri"/>
        <family val="2"/>
        <scheme val="minor"/>
      </rPr>
      <t>: 151-172.</t>
    </r>
  </si>
  <si>
    <r>
      <t>Teixeira Jr, M., Dal Vechio, F., Recoder, R.S., Carnaval, A.C., Strangas, M., Damasceno, R.P., Sena, M.D., Rodrigues, M.T. (2012). Two new species of marsupial tree-frogs genus Gastrotheca Fitzinger, 1843 (Anura, Hemiphractidae) from the Brazilian Atlantic Forest. Zootaxa </t>
    </r>
    <r>
      <rPr>
        <b/>
        <sz val="11"/>
        <color theme="1"/>
        <rFont val="Calibri"/>
        <family val="2"/>
        <scheme val="minor"/>
      </rPr>
      <t>3437</t>
    </r>
    <r>
      <rPr>
        <sz val="11"/>
        <color theme="1"/>
        <rFont val="Calibri"/>
        <family val="2"/>
        <scheme val="minor"/>
      </rPr>
      <t>: 1-23.</t>
    </r>
  </si>
  <si>
    <r>
      <t>Wilkinson, M., Kok, P.J., Ahmed, F., Gower, D.J. (2014). Caecilita Wake &amp; Donnelly, 2010 (Amphibia: Gymnophiona) is not lungless: implications for taxonomy and for understanding the evolution of lunglessness. Zootaxa </t>
    </r>
    <r>
      <rPr>
        <b/>
        <sz val="11"/>
        <color theme="1"/>
        <rFont val="Calibri"/>
        <family val="2"/>
        <scheme val="minor"/>
      </rPr>
      <t>3779</t>
    </r>
    <r>
      <rPr>
        <sz val="11"/>
        <color theme="1"/>
        <rFont val="Calibri"/>
        <family val="2"/>
        <scheme val="minor"/>
      </rPr>
      <t>: 383-388.</t>
    </r>
  </si>
  <si>
    <r>
      <t xml:space="preserve">Klages JO, Glaw FR, Köhler JÖ, Müller JO, Hipsley CA, Vences M. (2013). Molecular, morphological and osteological differentiation of a new species of microhylid frog of the genus Stumpffia from northwestern Madagascar. Zootaxa </t>
    </r>
    <r>
      <rPr>
        <b/>
        <sz val="11"/>
        <color theme="1"/>
        <rFont val="Calibri"/>
        <family val="2"/>
        <scheme val="minor"/>
      </rPr>
      <t>3717</t>
    </r>
    <r>
      <rPr>
        <sz val="11"/>
        <color theme="1"/>
        <rFont val="Calibri"/>
        <family val="2"/>
        <scheme val="minor"/>
      </rPr>
      <t>: 280-300.</t>
    </r>
  </si>
  <si>
    <r>
      <t>Gower, D.J., Wade, E.O., Spawls, S., Böhme, W., Buechley, E.R., Sykes, D., Colston, T.J. (2016). A new large species of Bitis Gray, 1842 (Serpentes: Viperidae) from the Bale Mountains of Ethiopia. Zootaxa </t>
    </r>
    <r>
      <rPr>
        <b/>
        <sz val="11"/>
        <color theme="1"/>
        <rFont val="Calibri"/>
        <family val="2"/>
        <scheme val="minor"/>
      </rPr>
      <t>4093</t>
    </r>
    <r>
      <rPr>
        <sz val="11"/>
        <color theme="1"/>
        <rFont val="Calibri"/>
        <family val="2"/>
        <scheme val="minor"/>
      </rPr>
      <t>: 41-63.</t>
    </r>
  </si>
  <si>
    <r>
      <t>Houssaye, A., Boistel, R., Böhme, W., Herrel, A. (2013). Jack-of-all-trades master of all? Snake vertebrae have a generalist inner organization. Naturwissenschaften </t>
    </r>
    <r>
      <rPr>
        <b/>
        <sz val="11"/>
        <color theme="1"/>
        <rFont val="Calibri"/>
        <family val="2"/>
        <scheme val="minor"/>
      </rPr>
      <t>100</t>
    </r>
    <r>
      <rPr>
        <sz val="11"/>
        <color theme="1"/>
        <rFont val="Calibri"/>
        <family val="2"/>
        <scheme val="minor"/>
      </rPr>
      <t>: 997-1006.</t>
    </r>
  </si>
  <si>
    <r>
      <t>Koch, C., Venegas, P.J. (2016). A large and unusually colored new snake species of the genus Tantilla (Squamata; Colubridae) from the Peruvian Andes. PeerJ </t>
    </r>
    <r>
      <rPr>
        <b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: p.e2767.</t>
    </r>
  </si>
  <si>
    <r>
      <t>Young, B.A., Boetig, M., Westhoff, G. (2008). Functional bases of the spatial dispersal of venom during cobra “spitting”. Physiol. Biochem. Zool. </t>
    </r>
    <r>
      <rPr>
        <b/>
        <sz val="11"/>
        <color theme="1"/>
        <rFont val="Calibri"/>
        <family val="2"/>
        <scheme val="minor"/>
      </rPr>
      <t>82</t>
    </r>
    <r>
      <rPr>
        <sz val="11"/>
        <color theme="1"/>
        <rFont val="Calibri"/>
        <family val="2"/>
        <scheme val="minor"/>
      </rPr>
      <t>: 80-89.</t>
    </r>
  </si>
  <si>
    <r>
      <t>Triep, M., Hess, D., Chaves, H., Brücker, C., Balmert, A., Westhoff, G., Bleckmann, H. (2013). 3D flow in the venom channel of a spitting cobra: do the ridges in the fangs act as fluid guide vanes?. PloS one </t>
    </r>
    <r>
      <rPr>
        <b/>
        <sz val="11"/>
        <color theme="1"/>
        <rFont val="Calibri"/>
        <family val="2"/>
        <scheme val="minor"/>
      </rPr>
      <t>8</t>
    </r>
    <r>
      <rPr>
        <sz val="11"/>
        <color theme="1"/>
        <rFont val="Calibri"/>
        <family val="2"/>
        <scheme val="minor"/>
      </rPr>
      <t>: p.e61548.</t>
    </r>
  </si>
  <si>
    <r>
      <t>Müller, J., Roberts, E., Naylor, E., Stevens, N. (2018). A Fossil Gekkotan (Squamata) from the Late Oligocene Nsungwe Formation, Rukwa Rift Basin, Tanzania. J. Herp. </t>
    </r>
    <r>
      <rPr>
        <b/>
        <sz val="11"/>
        <color theme="1"/>
        <rFont val="Calibri"/>
        <family val="2"/>
        <scheme val="minor"/>
      </rPr>
      <t>52</t>
    </r>
    <r>
      <rPr>
        <sz val="11"/>
        <color theme="1"/>
        <rFont val="Calibri"/>
        <family val="2"/>
        <scheme val="minor"/>
      </rPr>
      <t>: 223-227.</t>
    </r>
  </si>
  <si>
    <r>
      <t>Rowe, T., Brochu, C.A., Colbert, M., Merck, J.W., Kishi, K., Saglamer, E., Warren, S. (1999). Introduction to Alligator: Digital atlas of the skull. J. Vert. Paleontol. </t>
    </r>
    <r>
      <rPr>
        <b/>
        <sz val="11"/>
        <color theme="1"/>
        <rFont val="Calibri"/>
        <family val="2"/>
        <scheme val="minor"/>
      </rPr>
      <t>19</t>
    </r>
    <r>
      <rPr>
        <sz val="11"/>
        <color theme="1"/>
        <rFont val="Calibri"/>
        <family val="2"/>
        <scheme val="minor"/>
      </rPr>
      <t>: 1-8.</t>
    </r>
  </si>
  <si>
    <r>
      <t xml:space="preserve">Xing, L., Caldwell, M.W., Chen, R., Nydam, R.L., Palci, A., Simões, T.R., McKellar, R.C., Lee, M.S.Y., Liu, Y., Shi, H., Wang, K., Bai, M. (2018). A mid-Cretaceous embryonic-to-neonate snake in amber from Myanmar. Sci. Adv. </t>
    </r>
    <r>
      <rPr>
        <b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: eaat5042.</t>
    </r>
  </si>
  <si>
    <r>
      <t>Jayne, B.C., Voris, H.K., Ng, P.K. (2018). How big is too big? Using crustacean-eating snakes (Homalopsidae) to test how anatomy and behaviour affect prey size and feeding performance. Biol. J. Linn. Soc. </t>
    </r>
    <r>
      <rPr>
        <b/>
        <sz val="11"/>
        <color theme="1"/>
        <rFont val="Calibri"/>
        <family val="2"/>
        <scheme val="minor"/>
      </rPr>
      <t>123</t>
    </r>
    <r>
      <rPr>
        <sz val="11"/>
        <color theme="1"/>
        <rFont val="Calibri"/>
        <family val="2"/>
        <scheme val="minor"/>
      </rPr>
      <t>: 636-650.</t>
    </r>
  </si>
  <si>
    <r>
      <t xml:space="preserve">Kazi, S., Hipsley, C.A. (2018). Conserved evolution of skull shape in Caribbean head-first burrowing worm lizards (Squamata: Amphisbaenia). Biol. J. Linn. Soc. </t>
    </r>
    <r>
      <rPr>
        <sz val="11"/>
        <color rgb="FF2A2A2A"/>
        <rFont val="Calibri"/>
        <family val="2"/>
        <scheme val="minor"/>
      </rPr>
      <t>bly086, </t>
    </r>
    <r>
      <rPr>
        <sz val="11"/>
        <color theme="1"/>
        <rFont val="Calibri"/>
        <family val="2"/>
        <scheme val="minor"/>
      </rPr>
      <t>https://doi.org/10.1093/biolinnean/bly086</t>
    </r>
  </si>
  <si>
    <r>
      <t xml:space="preserve">Willaert, B., Bossuyt, F., Janssenswillen, S., Adriaens, D., Baggerman, G., Matthijs, S., Pauwels, E., Proost, P., Raepsaet, A., Schoofs, L., Stegen, G. (2013). Frog nuptial pads secrete mating season-specific proteins related to salamander pheromones. J. Exp. Biol. </t>
    </r>
    <r>
      <rPr>
        <b/>
        <sz val="11"/>
        <color theme="1"/>
        <rFont val="Calibri"/>
        <family val="2"/>
        <scheme val="minor"/>
      </rPr>
      <t>216</t>
    </r>
    <r>
      <rPr>
        <sz val="11"/>
        <color theme="1"/>
        <rFont val="Calibri"/>
        <family val="2"/>
        <scheme val="minor"/>
      </rPr>
      <t>: 4139-4143.</t>
    </r>
  </si>
  <si>
    <r>
      <t xml:space="preserve">Broeckhoven, C., de Kock, C., Hui, C. (2018). Sexual dimorphism in the dermal armour of cordyline lizards. Biol. J. Linn. Soc. </t>
    </r>
    <r>
      <rPr>
        <sz val="11"/>
        <color rgb="FF2A2A2A"/>
        <rFont val="Calibri"/>
        <family val="2"/>
        <scheme val="minor"/>
      </rPr>
      <t>bly096, </t>
    </r>
    <r>
      <rPr>
        <sz val="11"/>
        <color theme="1"/>
        <rFont val="Calibri"/>
        <family val="2"/>
        <scheme val="minor"/>
      </rPr>
      <t>https://doi.org/10.1093/biolinnean/bly096</t>
    </r>
  </si>
  <si>
    <r>
      <t>Hawlitschek, O., Scherz, M.D., Ruthensteiner, B., Crottini, A., Glaw, F. (2018) Computational molecular species delimitation and taxonomic revision of the gecko genus </t>
    </r>
    <r>
      <rPr>
        <i/>
        <sz val="11"/>
        <color theme="1"/>
        <rFont val="Calibri"/>
        <family val="2"/>
        <scheme val="minor"/>
      </rPr>
      <t>Ebenavia</t>
    </r>
    <r>
      <rPr>
        <sz val="11"/>
        <color theme="1"/>
        <rFont val="Calibri"/>
        <family val="2"/>
        <scheme val="minor"/>
      </rPr>
      <t xml:space="preserve"> Boettger, 1878. Sci. Nat. </t>
    </r>
    <r>
      <rPr>
        <b/>
        <sz val="11"/>
        <color theme="1"/>
        <rFont val="Calibri"/>
        <family val="2"/>
        <scheme val="minor"/>
      </rPr>
      <t>105</t>
    </r>
    <r>
      <rPr>
        <sz val="11"/>
        <color theme="1"/>
        <rFont val="Calibri"/>
        <family val="2"/>
        <scheme val="minor"/>
      </rPr>
      <t>:49.</t>
    </r>
  </si>
  <si>
    <r>
      <t xml:space="preserve">du Plessis, A., Broeckhoven, C., le Roux, S.G. (2018). Snake fangs: 3D morphological and mechanical analysis by microCT, simulation and physical compression testing. GigaScience </t>
    </r>
    <r>
      <rPr>
        <b/>
        <sz val="11"/>
        <color theme="1"/>
        <rFont val="Calibri"/>
        <family val="2"/>
        <scheme val="minor"/>
      </rPr>
      <t>7:</t>
    </r>
    <r>
      <rPr>
        <sz val="11"/>
        <color theme="1"/>
        <rFont val="Calibri"/>
        <family val="2"/>
        <scheme val="minor"/>
      </rPr>
      <t xml:space="preserve"> 1-8.</t>
    </r>
  </si>
  <si>
    <r>
      <t xml:space="preserve">Grimaldi, D., Nguyen, T., Ketcham, R. (2000) </t>
    </r>
    <r>
      <rPr>
        <sz val="11"/>
        <color rgb="FF333333"/>
        <rFont val="Calibri"/>
        <family val="2"/>
        <scheme val="minor"/>
      </rPr>
      <t>Ultra-high-resolution X-ray computed tomography (UHR CT) and the study of fossils in amber. In </t>
    </r>
    <r>
      <rPr>
        <i/>
        <sz val="11"/>
        <color rgb="FF333333"/>
        <rFont val="Calibri"/>
        <family val="2"/>
        <scheme val="minor"/>
      </rPr>
      <t>Studies on Fossils in Amber, with Particular Reference to the Cretaceous of New Jersey</t>
    </r>
    <r>
      <rPr>
        <sz val="11"/>
        <color rgb="FF333333"/>
        <rFont val="Calibri"/>
        <family val="2"/>
        <scheme val="minor"/>
      </rPr>
      <t>, ed. DA Grimaldi, pp. 77–91. Leiden: Backhuys Publ</t>
    </r>
  </si>
  <si>
    <t>Kuehnel et al. 2012</t>
  </si>
  <si>
    <t>Voltage (kV)</t>
  </si>
  <si>
    <t>scanned in a plastic housing using a polystyrene base and braced in position using polystyrene and small wooden struts, with a few ml of alcohol in the bottom of the vessel to achieve air saturation</t>
  </si>
  <si>
    <t>placed into the tips of pipettes that were filled with distilled water; pipette tips wrapped with laboratory film </t>
  </si>
  <si>
    <t>Allemand, R., Boistel, R., Daghfous, G., Blanchet, Z., Cornette, R., Bardet, N., Vincent, P., Houssaye, A. (2017). Comparative morphology of snake (Squamata) endocasts: evidence of phylogenetic and ecological signals. J. Anat. 231: 849-868.</t>
  </si>
  <si>
    <t>Baeckens, S., Herrel, A., Broeckhoven, C., Vasilopoulou-Kampitsi, M., Huyghe, K., Goyens, J., Van Damme, R. (2017). Evolutionary morphology of the lizard chemosensory system. Sci. Rep. 7: 10141.</t>
  </si>
  <si>
    <t>Blanco, R.E., Jones, W.W., Villamil, J. (2015). The ‘death roll’ of giant fossil crocodyliforms (Crocodylomorpha: Neosuchia). allometric and skull strength analysis. Hist. Biol. 27: 514-524.</t>
  </si>
  <si>
    <t>Bona, P., Carabajal, A.P., Gasparini, Z. (2017). Neuroanatomy of Gryposuchus neogaeus (Crocodylia, Gavialoidea). a first integral description of the braincase and endocranial morphological variation in extinct and extant gavialoids. Earth Env. Sci. T. R. So. 106: 235-246.</t>
  </si>
  <si>
    <t>Broeckhoven, C., Diedericks, G., Hui, C., Makhubo, B.G., Mouton, P.le F.N. (2016). Enemy at the gates: rapid defensive trait diversification in an adaptive radiation of lizards. Evolution 70: 2647-2656.</t>
  </si>
  <si>
    <t>Broeckhoven, C., du Plessis, A., Hui, C. (2017). Functional trade-off between strength and thermal capacity of dermal armor: insights from girdled lizards.  J. Mech. Behav. Biomed. Mater. 74: 189-194.</t>
  </si>
  <si>
    <t>Broeckhoven, C., Mouton, P.L.F.N., Hui, C. (2018). Proximate causes of variation in dermal armour: insights from armadillo lizards. Oikos. https://doi.org/10.1111/oik.05401.</t>
  </si>
  <si>
    <t>Čerňanský, A., Bolet, A., Müller, J., Rage, J.C., Augé, M., Herrel, A. (2017). A new exceptionally preserved specimen of Dracaenosaurus (Squamata, Lacertidae) from the Oligocene of France as revealed by micro-computed tomography. J. Vert. Paleontol. 37: e1384738.</t>
  </si>
  <si>
    <t>Čerňanský, A., Klembara, J. (2017). A skeleton of Ophisaurus (Squamata: Anguidae) from the middle Miocene of Germany, with a revision of the partly articulated postcranial material from Slovakia using micro-computed tomography. J. Vert. Paleontol. 37: e1333515.</t>
  </si>
  <si>
    <t>Curtis, N., Fagan, M.J., Jones, M.E.H., Evans, S.E., O'Higgins, P. (2009). Visualising muscle anatomy using three-dimensional computer models-an example using the head and neck muscles of Sphenodon. Palaeontol. Electron. 12: 7T.</t>
  </si>
  <si>
    <t>Curtis, N., Jones, M.E., Evans, S.E., Shi, J., O'Higgins, P., Fagan, M.J. (2010). Predicting muscle activation patterns from motion and anatomy: modelling the skull of Sphenodon (Diapsida: Rhynchocephalia). J. R. Soc. Interface 7: 153-160.</t>
  </si>
  <si>
    <t>Curtis, N., Jones, M.E., Lappin, A.K., O’Higgins, P., Evans, S.E., Fagan, M.J. (2010). Comparison between in vivo and theoretical bite performance: using multi-body modelling to predict muscle and bite forces in a reptile skull. J. Biomech. 43: 2804-2809.</t>
  </si>
  <si>
    <t>Curtis, N., Jones, M.E.H., Evans, S.E., O'higgins, P., Fagan, M.J. (2013). Cranial sutures work collectively to distribute strain throughout the reptile skull. J. R. Soc. Interface 10: 20130442.</t>
  </si>
  <si>
    <t>Dong, L.P., Evans, S.E., Wang, Y. (2016). Taxonomic revision of lizards from the Paleocene deposits of the Qianshan Basin, Anhui, China. Vertebrat. PalAsiatic. 54: 243-268.</t>
  </si>
  <si>
    <t>Frýdlová, P., Nutilová, V., Dudák, J., Žemlička, J., Němec, P., Velenský, P., Jirásek, T., Frynta, D. (2017). Patterns of growth in monitor lizards (Varanidae) as revealed by computed tomography of femoral growth plates. Zoomorphology 136: 95-106.</t>
  </si>
  <si>
    <t>Gröning, F., Jones, M.E., Curtis, N., Herrel, A., O'Higgins, P., Evans, S.E., Fagan, M.J. (2013). The importance of accurate muscle modelling for biomechanical analyses: a case study with a lizard skull. J. R. Soc. Interface 10: 20130216.</t>
  </si>
  <si>
    <t>Haas, A., Pohlmeyer, J., McLeod, D. S., Kleinteich, T., Hertwig, S. T., Das, I., Buchholz, D. R. (2014). Extreme tadpoles II: the highly derived larval anatomy of Occidozyga baluensis (Boulenger, 1896), an obligate carnivorous tadpole. Zoomorphology 133: 321-342.</t>
  </si>
  <si>
    <t>Handrigan, G.R., Richman, J.M. (2010). Autocrine and paracrine Shh signaling are necessary for tooth morphogenesis, but not tooth replacement in snakes and lizards (Squamata). Dev. Biol. 337: 171-186.</t>
  </si>
  <si>
    <t>Holliday, C.M., Gardner, N.M., Paesani, S.M., Douthitt, M., Ratliff, J.L. (2010). Microanatomy of the mandibular symphysis in lizards: patterns in fiber orientation and Meckel's cartilage and their significance in cranial evolution. Anat. Rec. 293: 1350-1359.</t>
  </si>
  <si>
    <t>Holmes, R.B., Murray, A.M., Chatrath, P., Attia, Y.S., Simons, E.L. (2010). Agamid lizard (Agamidae: Uromastycinae) from the lower Oligocene of Egypt. Hist. Biol. 22: 215-223.</t>
  </si>
  <si>
    <t>Ivanovic, A., Aljancic, G., Arntzen, J.W. (2013). Skull shape differentiation of black and white olms (Proteus anguinus anguinus and Proteus a. parkelj) an exploratory analysis with micro-CT scanning. Contributions Zool. 82: 107-114.</t>
  </si>
  <si>
    <t>Jones, M.E., Anderson, C.L., Hipsley, C.A., Müller, J., Evans, S.E., Schoch, R.R. (2013). Integration of molecules and new fossils supports a Triassic origin for Lepidosauria (lizards, snakes, and tuatara). BMC Evol. Biol. 13: 208.</t>
  </si>
  <si>
    <t>Jones, M.E., Gröning, F., Dutel, H., Sharp, A., Fagan, M.J., Evans, S.E. (2017). The biomechanical role of the chondrocranium and sutures in a lizard cranium. J. R. Soc. Interface 14: 20170637.</t>
  </si>
  <si>
    <t>Jones, M.E., O'higgins, P., Fagan, M.J., Evans, S.E., Curtis, N. (2012). Shearing mechanics and the influence of a flexible symphysis during oral food processing in Sphenodon (Lepidosauria: Rhynchocephalia). Anat. Rec. 295: 1075-1091.</t>
  </si>
  <si>
    <t>Jones, M.E., Werneburg, I., Curtis, N., Penrose, R., O’Higgins, P., Fagan, M.J., Evans, S.E. (2012). The head and neck anatomy of sea turtles (Cryptodira: Chelonioidea) and skull shape in Testudines. PloS one 7: e47852.</t>
  </si>
  <si>
    <t>Jones, M.E.H., Curtis, N., O'Higgins, P., Fagan, M.J., Evans, S.E. (2009). The head and neck muscles associated with feeding in Sphenodon (Reptilia: Lepidosauria: Rhynchocephalia). Palaeontol. Electron. 12: 12.2.7A.</t>
  </si>
  <si>
    <t>Klembara, J., Dobiašová, K., Hain, M., Yaryhin, O. (2017). Skull anatomy and ontogeny of legless lizard Pseudopus apodus (Pallas, 1775). heterochronic influences on form.  Anat. Rec. 300: 460-502.</t>
  </si>
  <si>
    <t>Krings, M., Klein, B., Heneka, M. J., Rödder, D. (2017). Morphological comparison of five species of poison dart frogs of the genus Ranitomeya (Anura: Dendrobatidae) including the skeleton, the muscle system and inner organs. PloS one 12: e0171669.</t>
  </si>
  <si>
    <t>Kucharzewski, C., Raselimanana, A.P., Wang, C., Glaw, F. (2014). A taxonomic mystery for more than 150 years: Identity, systematic position and Malagasy origin of the snake Elapotinus picteti Jan, 1862, and synonymy of Exallodontophis Cadle, 1999 (Serpentes: Lamprophiidae). Zootaxa 3852: 179-202.</t>
  </si>
  <si>
    <t>Kuehnel, S., Herzen, J., Kleinteich, T., Beckmann, F., Kupfer, A. (2012). The female cloaca of an oviparous caecilian amphibian (Gymnophiona). functional and seasonal aspects. Acta Zool. 9: 208-221.</t>
  </si>
  <si>
    <t>Kumar, A.B., Sanders, K.L., George, S., Murphy, J.C. (2012). The status of Eurostus dussumierii and Hypsirhina chinensis (Reptilia, Squamata, Serpentes). with comments on the origin of salt tolerance in homalopsid snakes. Syst. Biodiv. 10: 479-489.</t>
  </si>
  <si>
    <t>Matthews, T., du Plessis, A. (2016). Using X-ray computed tomography analysis tools to compare the skeletal element morphology of fossil and modern frog (Anura) species. Palaeontol. Electron. 19: 19.1.1T.</t>
  </si>
  <si>
    <t>Melstrom, K.M. (2017). The relationship between diet and tooth complexity in living dentigerous saurians. J. Morph. 278: 500-522.</t>
  </si>
  <si>
    <t>Moazen, M., Curtis, N., O'Higgins, P., Jones, M.E., Evans, S.E., Fagan, M.J. (2009). Assessment of the role of sutures in a lizard skull: a computer modelling study. Proc. R. Soc. B: Biol. Sci. 276: 39-46.</t>
  </si>
  <si>
    <t>Molnar, J.L., Diaz, R.E., Skorka, T., Dagliyan, G., Diogo, R. (2017). Comparative musculoskeletal anatomy of chameleon limbs, with implications for the evolution of arboreal locomotion in lizards and for teratology. J. Morph. 278: 1241-1261.</t>
  </si>
  <si>
    <t>Müller, J., Hipsley, C.A., Head, J.J., Kardjilov, N., Hilger, A., Wuttke, M., Reisz, R.R. (2011). Eocene lizard from Germany reveals amphisbaenian origins. Nature 473: 364.</t>
  </si>
  <si>
    <t>Ollonen, J., Da Silva, F.O., Mahlow, K., Di-Poï, N. (2018). Skull Development, Ossification Pattern, and Adult Shape in the Emerging Lizard Model Organism Pogona vitticeps: A comparative analysis with other squamates. Front. Physiol 9: 278.</t>
  </si>
  <si>
    <t>Palci, A., Lee, M.S., Hutchinson, M.N. (2016). Patterns of postnatal ontogeny of the skull and lower jaw of snakes as revealed by micro‐CT scan data and three‐dimensional geometric morphometrics. J. Anat. 229: 723-754.</t>
  </si>
  <si>
    <t>Polcyn, M.J., Rogers, J.V., Kobayashi, Y., Jacobs, L.L. (2002). Computed tomography of an Anolis lizard in Dominican amber: systematic, taphonomic, biogeographic, and evolutionary implications. Palaeontol. Electronica 5: 1-13.</t>
  </si>
  <si>
    <t>Prötzel, D., Vences, M., Hawlitschek, O., Scherz, M.D., Ratsoavina, F.M., Glaw, F. (2018). Endangered beauties: micro-CT cranial osteology, molecular genetics and external morphology reveal three new species of chameleons in the Calumma boettgeri complex (Squamata: Chamaeleonidae). Zool. J. Linn. Soc. zlx112, https://doi.org/10.1093/zoolinnean/zlx112.</t>
  </si>
  <si>
    <t>Regnault, S., Hutchinson, J.R., Jones, M.E. (2017). Sesamoid bones in tuatara (Sphenodon punctatus) investigated with X‐ray microtomography, and implications for sesamoid evolution in Lepidosauria. J. Morph. 278: 62-72.</t>
  </si>
  <si>
    <t>Roček, Z., Boistel, R., Lenoir, N., Mazurier, A., Pierce, S.E., Rage, J.C., Smirnov, S.V., Schwermann, A.H., Valentin, X., Venczel, M., Wuttke, M. (2015). Frontoparietal bone in extinct Palaeobatrachidae (Anura). its variation and taxonomic value.  Anat. Rec. 298: 1848-1863.</t>
  </si>
  <si>
    <t>Sankhyan, A.R., Čerňanský, A. (2016). A first possible chameleon from the late Miocene of India (the hominoid site of Haritalyangar). a tentative evidence for an Asian dispersal of chameleons. Sci. Nat. 103: 94.</t>
  </si>
  <si>
    <t>Schmidt, J., Schuff, M., Olsson, L. (2011). A role for FoxN3 in the development of cranial cartilages and muscles in Xenopus laevis (Amphibia: Anura: Pipidae) with special emphasis on the novel rostral cartilages. J. Anat. 218: 226-242.</t>
  </si>
  <si>
    <t>Sharpe, S.S., Ding, Y., Goldman, D.I. (2013). Environmental interaction influences muscle activation strategy during sand-swimming in the sandfish lizard Scincus scincus. J. Exp. Biol. 216: 260-274.</t>
  </si>
  <si>
    <t>Sherratt, E., del Rosario Castañeda, M., Garwood, R.J., Mahler, D.L., Sanger, T.J., Herrel, A., de Queiroz, K., Losos, J.B. (2015). Amber fossils demonstrate deep-time stability of Caribbean lizard communities. PNAS 112: 9961-9966.</t>
  </si>
  <si>
    <t>Simões, T.R., Caldwell, M.W., Tałanda, M., Bernardi, M., Palci, A., Vernygora, O., Bernardini, F., Mancini, L., Nydam, R.L. (2018). The origin of squamates revealed by a Middle Triassic lizard from the Italian Alps. Nature 557: 706.</t>
  </si>
  <si>
    <t>Simões, T.R., Funston, G.F., Vafaeian, B., Nydam, R.L., Doschak, M.R., Caldwell, M.W. (2016). Reacquisition of the lower temporal bar in sexually dimorphic fossil lizards provides a rare case of convergent evolution. Sci. Rep. 6: 24087.</t>
  </si>
  <si>
    <t>Souza, N.M., Maggs, D.J., Park, S., Puchalski, S.M., Reilly, C.M., Paul‐Murphy, J., Murphy, C.J. (2015). Gross, histologic, and micro‐computed tomographic anatomy of the lacrimal system of snakes. Vet. Ophthalmol. 18: 15-22.</t>
  </si>
  <si>
    <t>Sterli, J., Müller, J., Anquetin, J., Hilger, A. (2010). The parabasisphenoid complex in Mesozoic turtles and the evolution of the testudinate basicranium. Can. J. Earth Sci. 47: 1337-1346.</t>
  </si>
  <si>
    <t>Wu, P., Wu, X., Jiang, T.X., Elsey, R.M., Temple, B.L., Divers, S.J., Glenn, T.C., Yuan, K., Chen, M.H., Widelitz, R.B., Chuong, C.M. (2013). Specialized stem cell niche enables repetitive renewal of alligator teeth. PNAS 110: E2009-E2018.</t>
  </si>
  <si>
    <t>Kleinteich, T., Gorb, S.N. (2015). Frog tongue acts as muscle-powered adhesive tape. R. Soc. Open Sci. 2: p.150333.</t>
  </si>
  <si>
    <t>Kleinteich, T., Gorb, S.N. (2016). Frog tongue surface microstructures: functional and evolutionary patterns. Beilstein journal of nanotechnology, 7, 893-903</t>
  </si>
  <si>
    <t>freeze-dried, attached to a metal
specimen holder with two-component adhesive and clamped
vertically in the X-ray machine.</t>
  </si>
  <si>
    <t>Haas et al. 2014</t>
  </si>
  <si>
    <t>Schmidt et al. 2011</t>
  </si>
  <si>
    <t>Krings et al. 2017</t>
  </si>
  <si>
    <t>f dried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</si>
</sst>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rgb="FF222222"/>
      <name val="Calibri"/>
      <family val="2"/>
      <scheme val="minor"/>
    </font>
    <font>
      <sz val="11"/>
      <color rgb="FF222222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rgb="FF2A2A2A"/>
      <name val="Calibri"/>
      <family val="2"/>
      <scheme val="minor"/>
    </font>
    <font>
      <sz val="10"/>
      <color rgb="FF121313"/>
      <name val="Arial"/>
      <family val="2"/>
    </font>
    <font>
      <sz val="11"/>
      <color rgb="FF333333"/>
      <name val="Calibri"/>
      <family val="2"/>
      <scheme val="minor"/>
    </font>
    <font>
      <i/>
      <sz val="11"/>
      <color rgb="FF33333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Fill="1"/>
    <xf numFmtId="0" fontId="7" fillId="0" borderId="0" xfId="0" applyFont="1" applyFill="1"/>
    <xf numFmtId="0" fontId="1" fillId="0" borderId="1" xfId="0" applyFont="1" applyFill="1" applyBorder="1"/>
    <xf numFmtId="0" fontId="8" fillId="0" borderId="1" xfId="0" applyFont="1" applyFill="1" applyBorder="1"/>
    <xf numFmtId="0" fontId="7" fillId="0" borderId="1" xfId="0" applyFont="1" applyFill="1" applyBorder="1"/>
    <xf numFmtId="0" fontId="7" fillId="0" borderId="1" xfId="0" applyFont="1" applyFill="1" applyBorder="1" applyAlignment="1">
      <alignment horizontal="right"/>
    </xf>
    <xf numFmtId="0" fontId="0" fillId="0" borderId="1" xfId="0" applyFill="1" applyBorder="1"/>
    <xf numFmtId="0" fontId="4" fillId="0" borderId="1" xfId="0" applyFont="1" applyFill="1" applyBorder="1"/>
    <xf numFmtId="0" fontId="3" fillId="0" borderId="1" xfId="0" applyFont="1" applyFill="1" applyBorder="1"/>
    <xf numFmtId="0" fontId="0" fillId="0" borderId="1" xfId="0" applyFill="1" applyBorder="1" applyAlignment="1">
      <alignment horizontal="fill"/>
    </xf>
    <xf numFmtId="0" fontId="0" fillId="0" borderId="1" xfId="0" applyFill="1" applyBorder="1" applyAlignment="1">
      <alignment horizontal="right"/>
    </xf>
    <xf numFmtId="2" fontId="0" fillId="0" borderId="1" xfId="0" applyNumberFormat="1" applyFill="1" applyBorder="1" applyAlignment="1">
      <alignment horizontal="fill"/>
    </xf>
    <xf numFmtId="0" fontId="8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" fontId="0" fillId="0" borderId="1" xfId="0" applyNumberFormat="1" applyFill="1" applyBorder="1"/>
    <xf numFmtId="2" fontId="0" fillId="0" borderId="1" xfId="0" applyNumberFormat="1" applyFill="1" applyBorder="1" applyAlignment="1">
      <alignment horizontal="right"/>
    </xf>
    <xf numFmtId="2" fontId="0" fillId="0" borderId="1" xfId="0" applyNumberFormat="1" applyFill="1" applyBorder="1"/>
    <xf numFmtId="2" fontId="7" fillId="0" borderId="1" xfId="0" applyNumberFormat="1" applyFont="1" applyFill="1" applyBorder="1"/>
    <xf numFmtId="1" fontId="0" fillId="0" borderId="1" xfId="0" applyNumberFormat="1" applyFill="1" applyBorder="1" applyAlignment="1">
      <alignment horizontal="right"/>
    </xf>
    <xf numFmtId="1" fontId="7" fillId="0" borderId="1" xfId="0" applyNumberFormat="1" applyFont="1" applyFill="1" applyBorder="1"/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vertical="center"/>
    </xf>
    <xf numFmtId="1" fontId="0" fillId="0" borderId="0" xfId="0" applyNumberFormat="1" applyFill="1"/>
    <xf numFmtId="0" fontId="7" fillId="0" borderId="2" xfId="0" applyFont="1" applyFill="1" applyBorder="1"/>
    <xf numFmtId="0" fontId="0" fillId="0" borderId="1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2" fontId="0" fillId="0" borderId="0" xfId="0" applyNumberFormat="1" applyFill="1"/>
    <xf numFmtId="0" fontId="0" fillId="0" borderId="0" xfId="0" applyFill="1" applyAlignment="1">
      <alignment horizontal="fill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E69D80-BABA-4E90-B147-C38A1B3C3B4D}">
  <dimension ref="A1:L279"/>
  <sheetViews>
    <sheetView tabSelected="1" zoomScaleNormal="100" workbookViewId="0">
      <pane ySplit="1" topLeftCell="A252" activePane="bottomLeft" state="frozen"/>
      <selection pane="bottomLeft" activeCell="D234" sqref="D234"/>
    </sheetView>
  </sheetViews>
  <sheetFormatPr defaultRowHeight="14.4" x14ac:dyDescent="0.3"/>
  <cols>
    <col min="1" max="1" width="27.77734375" style="2" customWidth="1"/>
    <col min="2" max="2" width="9.33203125" style="2" customWidth="1"/>
    <col min="3" max="3" width="27" style="2" customWidth="1"/>
    <col min="4" max="4" width="24" style="2" customWidth="1"/>
    <col min="5" max="5" width="12.88671875" style="2" customWidth="1"/>
    <col min="6" max="6" width="18.109375" style="2" customWidth="1"/>
    <col min="7" max="7" width="13.5546875" style="2" customWidth="1"/>
    <col min="8" max="8" width="15.21875" style="2" customWidth="1"/>
    <col min="9" max="9" width="24.33203125" style="2" customWidth="1"/>
    <col min="10" max="10" width="22.109375" style="2" customWidth="1"/>
    <col min="11" max="11" width="32" style="2" customWidth="1"/>
    <col min="12" max="12" width="255.5546875" style="1" customWidth="1"/>
    <col min="13" max="16384" width="8.88671875" style="2"/>
  </cols>
  <sheetData>
    <row r="1" spans="1:12" x14ac:dyDescent="0.3">
      <c r="A1" s="4" t="s">
        <v>69</v>
      </c>
      <c r="B1" s="4" t="s">
        <v>0</v>
      </c>
      <c r="C1" s="4" t="s">
        <v>331</v>
      </c>
      <c r="D1" s="4" t="s">
        <v>10</v>
      </c>
      <c r="E1" s="4" t="s">
        <v>330</v>
      </c>
      <c r="F1" s="4" t="s">
        <v>335</v>
      </c>
      <c r="G1" s="4" t="s">
        <v>336</v>
      </c>
      <c r="H1" s="4" t="s">
        <v>337</v>
      </c>
      <c r="I1" s="4" t="s">
        <v>345</v>
      </c>
      <c r="J1" s="4" t="s">
        <v>346</v>
      </c>
      <c r="K1" s="4" t="s">
        <v>347</v>
      </c>
      <c r="L1" s="3" t="s">
        <v>1</v>
      </c>
    </row>
    <row r="2" spans="1:12" x14ac:dyDescent="0.3">
      <c r="A2" s="5" t="s">
        <v>187</v>
      </c>
      <c r="B2" s="5">
        <v>2014</v>
      </c>
      <c r="C2" s="5" t="s">
        <v>334</v>
      </c>
      <c r="D2" s="5"/>
      <c r="E2" s="5">
        <v>0</v>
      </c>
      <c r="F2" s="5" t="s">
        <v>338</v>
      </c>
      <c r="G2" s="5" t="s">
        <v>339</v>
      </c>
      <c r="H2" s="5" t="s">
        <v>340</v>
      </c>
      <c r="I2" s="5" t="s">
        <v>4</v>
      </c>
      <c r="J2" s="5"/>
      <c r="K2" s="5"/>
      <c r="L2" s="25" t="s">
        <v>424</v>
      </c>
    </row>
    <row r="3" spans="1:12" x14ac:dyDescent="0.3">
      <c r="A3" s="5" t="s">
        <v>288</v>
      </c>
      <c r="B3" s="5">
        <v>2013</v>
      </c>
      <c r="C3" s="5" t="s">
        <v>5</v>
      </c>
      <c r="D3" s="5"/>
      <c r="E3" s="5">
        <v>0</v>
      </c>
      <c r="F3" s="5" t="s">
        <v>338</v>
      </c>
      <c r="G3" s="5"/>
      <c r="H3" s="5"/>
      <c r="I3" s="5" t="s">
        <v>4</v>
      </c>
      <c r="J3" s="5"/>
      <c r="K3" s="5"/>
      <c r="L3" s="25" t="s">
        <v>603</v>
      </c>
    </row>
    <row r="4" spans="1:12" x14ac:dyDescent="0.3">
      <c r="A4" s="5" t="s">
        <v>148</v>
      </c>
      <c r="B4" s="5">
        <v>2017</v>
      </c>
      <c r="C4" s="5" t="s">
        <v>334</v>
      </c>
      <c r="D4" s="5"/>
      <c r="E4" s="5">
        <v>0</v>
      </c>
      <c r="F4" s="5" t="s">
        <v>341</v>
      </c>
      <c r="G4" s="5"/>
      <c r="H4" s="5"/>
      <c r="I4" s="5" t="s">
        <v>4</v>
      </c>
      <c r="J4" s="5"/>
      <c r="K4" s="5"/>
      <c r="L4" s="25" t="s">
        <v>465</v>
      </c>
    </row>
    <row r="5" spans="1:12" x14ac:dyDescent="0.3">
      <c r="A5" s="5" t="s">
        <v>88</v>
      </c>
      <c r="B5" s="5">
        <v>2017</v>
      </c>
      <c r="C5" s="5" t="s">
        <v>334</v>
      </c>
      <c r="D5" s="5" t="s">
        <v>11</v>
      </c>
      <c r="E5" s="5">
        <v>0</v>
      </c>
      <c r="F5" s="5" t="s">
        <v>340</v>
      </c>
      <c r="G5" s="5"/>
      <c r="H5" s="5"/>
      <c r="I5" s="5" t="s">
        <v>17</v>
      </c>
      <c r="J5" s="5"/>
      <c r="K5" s="5"/>
      <c r="L5" s="25" t="s">
        <v>652</v>
      </c>
    </row>
    <row r="6" spans="1:12" x14ac:dyDescent="0.3">
      <c r="A6" s="5" t="s">
        <v>194</v>
      </c>
      <c r="B6" s="5">
        <v>2002</v>
      </c>
      <c r="C6" s="5" t="s">
        <v>334</v>
      </c>
      <c r="D6" s="5"/>
      <c r="E6" s="5">
        <v>0</v>
      </c>
      <c r="F6" s="5" t="s">
        <v>340</v>
      </c>
      <c r="G6" s="5"/>
      <c r="H6" s="5"/>
      <c r="I6" s="5" t="s">
        <v>4</v>
      </c>
      <c r="J6" s="5"/>
      <c r="K6" s="5"/>
      <c r="L6" s="25" t="s">
        <v>507</v>
      </c>
    </row>
    <row r="7" spans="1:12" x14ac:dyDescent="0.3">
      <c r="A7" s="5" t="s">
        <v>161</v>
      </c>
      <c r="B7" s="5">
        <v>2016</v>
      </c>
      <c r="C7" s="5" t="s">
        <v>334</v>
      </c>
      <c r="D7" s="5"/>
      <c r="E7" s="5">
        <v>0</v>
      </c>
      <c r="F7" s="5" t="s">
        <v>340</v>
      </c>
      <c r="G7" s="5"/>
      <c r="H7" s="5"/>
      <c r="I7" s="5" t="s">
        <v>2</v>
      </c>
      <c r="J7" s="5"/>
      <c r="K7" s="5"/>
      <c r="L7" s="25" t="s">
        <v>477</v>
      </c>
    </row>
    <row r="8" spans="1:12" x14ac:dyDescent="0.3">
      <c r="A8" s="5" t="s">
        <v>162</v>
      </c>
      <c r="B8" s="5">
        <v>2017</v>
      </c>
      <c r="C8" s="5" t="s">
        <v>334</v>
      </c>
      <c r="D8" s="5"/>
      <c r="E8" s="5">
        <v>0</v>
      </c>
      <c r="F8" s="5" t="s">
        <v>340</v>
      </c>
      <c r="G8" s="5"/>
      <c r="H8" s="5"/>
      <c r="I8" s="5" t="s">
        <v>2</v>
      </c>
      <c r="J8" s="5"/>
      <c r="K8" s="5"/>
      <c r="L8" s="25" t="s">
        <v>478</v>
      </c>
    </row>
    <row r="9" spans="1:12" x14ac:dyDescent="0.3">
      <c r="A9" s="5" t="s">
        <v>166</v>
      </c>
      <c r="B9" s="5">
        <v>2016</v>
      </c>
      <c r="C9" s="5" t="s">
        <v>332</v>
      </c>
      <c r="D9" s="5" t="s">
        <v>333</v>
      </c>
      <c r="E9" s="5">
        <v>1</v>
      </c>
      <c r="F9" s="5" t="s">
        <v>341</v>
      </c>
      <c r="G9" s="5"/>
      <c r="H9" s="5"/>
      <c r="I9" s="5" t="s">
        <v>4</v>
      </c>
      <c r="J9" s="5"/>
      <c r="K9" s="5"/>
      <c r="L9" s="25" t="s">
        <v>481</v>
      </c>
    </row>
    <row r="10" spans="1:12" x14ac:dyDescent="0.3">
      <c r="A10" s="5" t="s">
        <v>81</v>
      </c>
      <c r="B10" s="5">
        <v>2017</v>
      </c>
      <c r="C10" s="5" t="s">
        <v>11</v>
      </c>
      <c r="D10" s="5"/>
      <c r="E10" s="5">
        <v>0</v>
      </c>
      <c r="F10" s="5" t="s">
        <v>340</v>
      </c>
      <c r="G10" s="5"/>
      <c r="H10" s="5"/>
      <c r="I10" s="5" t="s">
        <v>17</v>
      </c>
      <c r="J10" s="5"/>
      <c r="K10" s="5"/>
      <c r="L10" s="7" t="s">
        <v>653</v>
      </c>
    </row>
    <row r="11" spans="1:12" x14ac:dyDescent="0.3">
      <c r="A11" s="5" t="s">
        <v>274</v>
      </c>
      <c r="B11" s="5">
        <v>2014</v>
      </c>
      <c r="C11" s="5" t="s">
        <v>332</v>
      </c>
      <c r="D11" s="5"/>
      <c r="E11" s="5">
        <v>1</v>
      </c>
      <c r="F11" s="5" t="s">
        <v>340</v>
      </c>
      <c r="G11" s="5"/>
      <c r="H11" s="5"/>
      <c r="I11" s="5" t="s">
        <v>4</v>
      </c>
      <c r="J11" s="5"/>
      <c r="K11" s="5"/>
      <c r="L11" s="25" t="s">
        <v>590</v>
      </c>
    </row>
    <row r="12" spans="1:12" x14ac:dyDescent="0.3">
      <c r="A12" s="5" t="s">
        <v>291</v>
      </c>
      <c r="B12" s="5">
        <v>2018</v>
      </c>
      <c r="C12" s="5" t="s">
        <v>334</v>
      </c>
      <c r="D12" s="5"/>
      <c r="E12" s="5">
        <v>0</v>
      </c>
      <c r="F12" s="5" t="s">
        <v>340</v>
      </c>
      <c r="G12" s="5"/>
      <c r="H12" s="5"/>
      <c r="I12" s="5" t="s">
        <v>4</v>
      </c>
      <c r="J12" s="5"/>
      <c r="K12" s="5"/>
      <c r="L12" s="25" t="s">
        <v>606</v>
      </c>
    </row>
    <row r="13" spans="1:12" x14ac:dyDescent="0.3">
      <c r="A13" s="5" t="s">
        <v>136</v>
      </c>
      <c r="B13" s="5">
        <v>2018</v>
      </c>
      <c r="C13" s="5" t="s">
        <v>332</v>
      </c>
      <c r="D13" s="5"/>
      <c r="E13" s="5">
        <v>0</v>
      </c>
      <c r="F13" s="5" t="s">
        <v>341</v>
      </c>
      <c r="G13" s="5"/>
      <c r="H13" s="5"/>
      <c r="I13" s="5" t="s">
        <v>4</v>
      </c>
      <c r="J13" s="5"/>
      <c r="K13" s="5"/>
      <c r="L13" s="26" t="s">
        <v>451</v>
      </c>
    </row>
    <row r="14" spans="1:12" x14ac:dyDescent="0.3">
      <c r="A14" s="5" t="s">
        <v>248</v>
      </c>
      <c r="B14" s="5">
        <v>2012</v>
      </c>
      <c r="C14" s="5" t="s">
        <v>334</v>
      </c>
      <c r="D14" s="5" t="s">
        <v>11</v>
      </c>
      <c r="E14" s="5">
        <v>0</v>
      </c>
      <c r="F14" s="5" t="s">
        <v>340</v>
      </c>
      <c r="G14" s="5"/>
      <c r="H14" s="5"/>
      <c r="I14" s="5" t="s">
        <v>17</v>
      </c>
      <c r="J14" s="5"/>
      <c r="K14" s="24"/>
      <c r="L14" s="25" t="s">
        <v>564</v>
      </c>
    </row>
    <row r="15" spans="1:12" x14ac:dyDescent="0.3">
      <c r="A15" s="5" t="s">
        <v>219</v>
      </c>
      <c r="B15" s="5">
        <v>2005</v>
      </c>
      <c r="C15" s="5" t="s">
        <v>334</v>
      </c>
      <c r="D15" s="5"/>
      <c r="E15" s="5">
        <v>0</v>
      </c>
      <c r="F15" s="5" t="s">
        <v>340</v>
      </c>
      <c r="G15" s="5"/>
      <c r="H15" s="5"/>
      <c r="I15" s="5" t="s">
        <v>4</v>
      </c>
      <c r="J15" s="5" t="s">
        <v>17</v>
      </c>
      <c r="K15" s="24"/>
      <c r="L15" s="25" t="s">
        <v>533</v>
      </c>
    </row>
    <row r="16" spans="1:12" x14ac:dyDescent="0.3">
      <c r="A16" s="5" t="s">
        <v>245</v>
      </c>
      <c r="B16" s="5">
        <v>2011</v>
      </c>
      <c r="C16" s="5" t="s">
        <v>332</v>
      </c>
      <c r="D16" s="5"/>
      <c r="E16" s="5">
        <v>0</v>
      </c>
      <c r="F16" s="5" t="s">
        <v>340</v>
      </c>
      <c r="G16" s="5"/>
      <c r="H16" s="5"/>
      <c r="I16" s="5" t="s">
        <v>4</v>
      </c>
      <c r="J16" s="5"/>
      <c r="K16" s="24"/>
      <c r="L16" s="25" t="s">
        <v>560</v>
      </c>
    </row>
    <row r="17" spans="1:12" x14ac:dyDescent="0.3">
      <c r="A17" s="5" t="s">
        <v>259</v>
      </c>
      <c r="B17" s="5">
        <v>2015</v>
      </c>
      <c r="C17" s="5" t="s">
        <v>334</v>
      </c>
      <c r="D17" s="5" t="s">
        <v>5</v>
      </c>
      <c r="E17" s="5">
        <v>0</v>
      </c>
      <c r="F17" s="5" t="s">
        <v>339</v>
      </c>
      <c r="G17" s="5"/>
      <c r="H17" s="5"/>
      <c r="I17" s="5" t="s">
        <v>17</v>
      </c>
      <c r="J17" s="5" t="s">
        <v>12</v>
      </c>
      <c r="K17" s="24"/>
      <c r="L17" s="25" t="s">
        <v>654</v>
      </c>
    </row>
    <row r="18" spans="1:12" x14ac:dyDescent="0.3">
      <c r="A18" s="5" t="s">
        <v>285</v>
      </c>
      <c r="B18" s="5">
        <v>2016</v>
      </c>
      <c r="C18" s="5" t="s">
        <v>334</v>
      </c>
      <c r="D18" s="5"/>
      <c r="E18" s="5">
        <v>1</v>
      </c>
      <c r="F18" s="5" t="s">
        <v>340</v>
      </c>
      <c r="G18" s="5"/>
      <c r="H18" s="5"/>
      <c r="I18" s="5" t="s">
        <v>4</v>
      </c>
      <c r="J18" s="5"/>
      <c r="K18" s="24"/>
      <c r="L18" s="25" t="s">
        <v>600</v>
      </c>
    </row>
    <row r="19" spans="1:12" x14ac:dyDescent="0.3">
      <c r="A19" s="5" t="s">
        <v>279</v>
      </c>
      <c r="B19" s="5">
        <v>2015</v>
      </c>
      <c r="C19" s="5" t="s">
        <v>11</v>
      </c>
      <c r="D19" s="5"/>
      <c r="E19" s="5">
        <v>0</v>
      </c>
      <c r="F19" s="5" t="s">
        <v>340</v>
      </c>
      <c r="G19" s="5"/>
      <c r="H19" s="5"/>
      <c r="I19" s="5" t="s">
        <v>4</v>
      </c>
      <c r="J19" s="5"/>
      <c r="K19" s="24"/>
      <c r="L19" s="25" t="s">
        <v>594</v>
      </c>
    </row>
    <row r="20" spans="1:12" x14ac:dyDescent="0.3">
      <c r="A20" s="5" t="s">
        <v>185</v>
      </c>
      <c r="B20" s="5">
        <v>2011</v>
      </c>
      <c r="C20" s="5" t="s">
        <v>11</v>
      </c>
      <c r="D20" s="5"/>
      <c r="E20" s="5">
        <v>0</v>
      </c>
      <c r="F20" s="5" t="s">
        <v>340</v>
      </c>
      <c r="G20" s="5"/>
      <c r="H20" s="5"/>
      <c r="I20" s="5" t="s">
        <v>17</v>
      </c>
      <c r="J20" s="5" t="s">
        <v>16</v>
      </c>
      <c r="K20" s="24"/>
      <c r="L20" s="25" t="s">
        <v>498</v>
      </c>
    </row>
    <row r="21" spans="1:12" x14ac:dyDescent="0.3">
      <c r="A21" s="5" t="s">
        <v>269</v>
      </c>
      <c r="B21" s="5">
        <v>2017</v>
      </c>
      <c r="C21" s="5" t="s">
        <v>334</v>
      </c>
      <c r="D21" s="5"/>
      <c r="E21" s="5">
        <v>0</v>
      </c>
      <c r="F21" s="5" t="s">
        <v>339</v>
      </c>
      <c r="G21" s="5"/>
      <c r="H21" s="5"/>
      <c r="I21" s="5" t="s">
        <v>4</v>
      </c>
      <c r="J21" s="5"/>
      <c r="K21" s="24"/>
      <c r="L21" s="25" t="s">
        <v>655</v>
      </c>
    </row>
    <row r="22" spans="1:12" x14ac:dyDescent="0.3">
      <c r="A22" s="5" t="s">
        <v>146</v>
      </c>
      <c r="B22" s="5">
        <v>2016</v>
      </c>
      <c r="C22" s="5" t="s">
        <v>332</v>
      </c>
      <c r="D22" s="5"/>
      <c r="E22" s="5">
        <v>0</v>
      </c>
      <c r="F22" s="5" t="s">
        <v>341</v>
      </c>
      <c r="G22" s="5"/>
      <c r="H22" s="5"/>
      <c r="I22" s="5" t="s">
        <v>4</v>
      </c>
      <c r="J22" s="5"/>
      <c r="K22" s="24"/>
      <c r="L22" s="25" t="s">
        <v>420</v>
      </c>
    </row>
    <row r="23" spans="1:12" x14ac:dyDescent="0.3">
      <c r="A23" s="5" t="s">
        <v>110</v>
      </c>
      <c r="B23" s="5">
        <v>2007</v>
      </c>
      <c r="C23" s="5" t="s">
        <v>334</v>
      </c>
      <c r="D23" s="5"/>
      <c r="E23" s="5">
        <v>0</v>
      </c>
      <c r="F23" s="5" t="s">
        <v>340</v>
      </c>
      <c r="G23" s="5"/>
      <c r="H23" s="5"/>
      <c r="I23" s="5" t="s">
        <v>4</v>
      </c>
      <c r="J23" s="5"/>
      <c r="K23" s="24"/>
      <c r="L23" s="25" t="s">
        <v>425</v>
      </c>
    </row>
    <row r="24" spans="1:12" x14ac:dyDescent="0.3">
      <c r="A24" s="5" t="s">
        <v>233</v>
      </c>
      <c r="B24" s="5">
        <v>2007</v>
      </c>
      <c r="C24" s="5" t="s">
        <v>332</v>
      </c>
      <c r="D24" s="5"/>
      <c r="E24" s="5">
        <v>1</v>
      </c>
      <c r="F24" s="5" t="s">
        <v>338</v>
      </c>
      <c r="G24" s="5"/>
      <c r="H24" s="5"/>
      <c r="I24" s="5" t="s">
        <v>4</v>
      </c>
      <c r="J24" s="5"/>
      <c r="K24" s="24"/>
      <c r="L24" s="25" t="s">
        <v>547</v>
      </c>
    </row>
    <row r="25" spans="1:12" x14ac:dyDescent="0.3">
      <c r="A25" s="5" t="s">
        <v>94</v>
      </c>
      <c r="B25" s="5">
        <v>2018</v>
      </c>
      <c r="C25" s="5" t="s">
        <v>11</v>
      </c>
      <c r="D25" s="5"/>
      <c r="E25" s="5">
        <v>0</v>
      </c>
      <c r="F25" s="5" t="s">
        <v>340</v>
      </c>
      <c r="G25" s="5"/>
      <c r="H25" s="5"/>
      <c r="I25" s="5" t="s">
        <v>17</v>
      </c>
      <c r="J25" s="5"/>
      <c r="K25" s="24"/>
      <c r="L25" s="25" t="s">
        <v>644</v>
      </c>
    </row>
    <row r="26" spans="1:12" x14ac:dyDescent="0.3">
      <c r="A26" s="5" t="s">
        <v>76</v>
      </c>
      <c r="B26" s="5">
        <v>2017</v>
      </c>
      <c r="C26" s="5" t="s">
        <v>11</v>
      </c>
      <c r="D26" s="5" t="s">
        <v>334</v>
      </c>
      <c r="E26" s="5">
        <v>0</v>
      </c>
      <c r="F26" s="5" t="s">
        <v>340</v>
      </c>
      <c r="G26" s="5"/>
      <c r="H26" s="5"/>
      <c r="I26" s="5" t="s">
        <v>17</v>
      </c>
      <c r="J26" s="5"/>
      <c r="K26" s="24"/>
      <c r="L26" s="25" t="s">
        <v>619</v>
      </c>
    </row>
    <row r="27" spans="1:12" x14ac:dyDescent="0.3">
      <c r="A27" s="5" t="s">
        <v>80</v>
      </c>
      <c r="B27" s="5">
        <v>2016</v>
      </c>
      <c r="C27" s="5" t="s">
        <v>11</v>
      </c>
      <c r="D27" s="5"/>
      <c r="E27" s="5">
        <v>0</v>
      </c>
      <c r="F27" s="5" t="s">
        <v>340</v>
      </c>
      <c r="G27" s="5"/>
      <c r="H27" s="5"/>
      <c r="I27" s="5" t="s">
        <v>17</v>
      </c>
      <c r="J27" s="5"/>
      <c r="K27" s="24"/>
      <c r="L27" s="7" t="s">
        <v>656</v>
      </c>
    </row>
    <row r="28" spans="1:12" x14ac:dyDescent="0.3">
      <c r="A28" s="5" t="s">
        <v>304</v>
      </c>
      <c r="B28" s="5">
        <v>2017</v>
      </c>
      <c r="C28" s="5" t="s">
        <v>11</v>
      </c>
      <c r="D28" s="5" t="s">
        <v>5</v>
      </c>
      <c r="E28" s="5">
        <v>0</v>
      </c>
      <c r="F28" s="5" t="s">
        <v>340</v>
      </c>
      <c r="G28" s="5"/>
      <c r="H28" s="5"/>
      <c r="I28" s="5" t="s">
        <v>17</v>
      </c>
      <c r="J28" s="5" t="s">
        <v>12</v>
      </c>
      <c r="K28" s="24"/>
      <c r="L28" s="25" t="s">
        <v>618</v>
      </c>
    </row>
    <row r="29" spans="1:12" x14ac:dyDescent="0.3">
      <c r="A29" s="5" t="s">
        <v>76</v>
      </c>
      <c r="B29" s="6">
        <v>2017</v>
      </c>
      <c r="C29" s="5" t="s">
        <v>5</v>
      </c>
      <c r="D29" s="5"/>
      <c r="E29" s="5">
        <v>0</v>
      </c>
      <c r="F29" s="5" t="s">
        <v>340</v>
      </c>
      <c r="G29" s="5"/>
      <c r="H29" s="5"/>
      <c r="I29" s="5" t="s">
        <v>12</v>
      </c>
      <c r="J29" s="5"/>
      <c r="K29" s="24"/>
      <c r="L29" s="7" t="s">
        <v>657</v>
      </c>
    </row>
    <row r="30" spans="1:12" x14ac:dyDescent="0.3">
      <c r="A30" s="5" t="s">
        <v>94</v>
      </c>
      <c r="B30" s="5">
        <v>2018</v>
      </c>
      <c r="C30" s="5" t="s">
        <v>11</v>
      </c>
      <c r="D30" s="5"/>
      <c r="E30" s="5">
        <v>0</v>
      </c>
      <c r="F30" s="5" t="s">
        <v>340</v>
      </c>
      <c r="G30" s="5"/>
      <c r="H30" s="5"/>
      <c r="I30" s="5" t="s">
        <v>17</v>
      </c>
      <c r="J30" s="5"/>
      <c r="K30" s="24"/>
      <c r="L30" s="25" t="s">
        <v>441</v>
      </c>
    </row>
    <row r="31" spans="1:12" x14ac:dyDescent="0.3">
      <c r="A31" s="5" t="s">
        <v>94</v>
      </c>
      <c r="B31" s="5">
        <v>2018</v>
      </c>
      <c r="C31" s="5" t="s">
        <v>11</v>
      </c>
      <c r="D31" s="5"/>
      <c r="E31" s="5">
        <v>0</v>
      </c>
      <c r="F31" s="5" t="s">
        <v>340</v>
      </c>
      <c r="G31" s="5"/>
      <c r="H31" s="5"/>
      <c r="I31" s="5" t="s">
        <v>17</v>
      </c>
      <c r="J31" s="5"/>
      <c r="K31" s="24"/>
      <c r="L31" s="25" t="s">
        <v>658</v>
      </c>
    </row>
    <row r="32" spans="1:12" x14ac:dyDescent="0.3">
      <c r="A32" s="5" t="s">
        <v>270</v>
      </c>
      <c r="B32" s="5">
        <v>2016</v>
      </c>
      <c r="C32" s="5" t="s">
        <v>334</v>
      </c>
      <c r="D32" s="5"/>
      <c r="E32" s="5">
        <v>0</v>
      </c>
      <c r="F32" s="5" t="s">
        <v>339</v>
      </c>
      <c r="G32" s="5"/>
      <c r="H32" s="5"/>
      <c r="I32" s="5" t="s">
        <v>4</v>
      </c>
      <c r="J32" s="5"/>
      <c r="K32" s="24"/>
      <c r="L32" s="25" t="s">
        <v>586</v>
      </c>
    </row>
    <row r="33" spans="1:12" x14ac:dyDescent="0.3">
      <c r="A33" s="5" t="s">
        <v>301</v>
      </c>
      <c r="B33" s="5">
        <v>2013</v>
      </c>
      <c r="C33" s="5" t="s">
        <v>334</v>
      </c>
      <c r="D33" s="5"/>
      <c r="E33" s="5">
        <v>0</v>
      </c>
      <c r="F33" s="5" t="s">
        <v>340</v>
      </c>
      <c r="G33" s="5"/>
      <c r="H33" s="5"/>
      <c r="I33" s="5" t="s">
        <v>4</v>
      </c>
      <c r="J33" s="5"/>
      <c r="K33" s="24"/>
      <c r="L33" s="25" t="s">
        <v>615</v>
      </c>
    </row>
    <row r="34" spans="1:12" x14ac:dyDescent="0.3">
      <c r="A34" s="5" t="s">
        <v>239</v>
      </c>
      <c r="B34" s="5">
        <v>2010</v>
      </c>
      <c r="C34" s="5" t="s">
        <v>334</v>
      </c>
      <c r="D34" s="5" t="s">
        <v>332</v>
      </c>
      <c r="E34" s="5">
        <v>0</v>
      </c>
      <c r="F34" s="5" t="s">
        <v>342</v>
      </c>
      <c r="G34" s="5"/>
      <c r="H34" s="5"/>
      <c r="I34" s="5" t="s">
        <v>4</v>
      </c>
      <c r="J34" s="5"/>
      <c r="K34" s="24"/>
      <c r="L34" s="25" t="s">
        <v>554</v>
      </c>
    </row>
    <row r="35" spans="1:12" x14ac:dyDescent="0.3">
      <c r="A35" s="5" t="s">
        <v>268</v>
      </c>
      <c r="B35" s="5">
        <v>2016</v>
      </c>
      <c r="C35" s="5" t="s">
        <v>332</v>
      </c>
      <c r="D35" s="5"/>
      <c r="E35" s="5">
        <v>1</v>
      </c>
      <c r="F35" s="5" t="s">
        <v>338</v>
      </c>
      <c r="G35" s="5"/>
      <c r="H35" s="5"/>
      <c r="I35" s="5" t="s">
        <v>4</v>
      </c>
      <c r="J35" s="5"/>
      <c r="K35" s="24"/>
      <c r="L35" s="25" t="s">
        <v>585</v>
      </c>
    </row>
    <row r="36" spans="1:12" x14ac:dyDescent="0.3">
      <c r="A36" s="5" t="s">
        <v>258</v>
      </c>
      <c r="B36" s="5">
        <v>2015</v>
      </c>
      <c r="C36" s="5" t="s">
        <v>334</v>
      </c>
      <c r="D36" s="5"/>
      <c r="E36" s="5">
        <v>1</v>
      </c>
      <c r="F36" s="5" t="s">
        <v>338</v>
      </c>
      <c r="G36" s="5"/>
      <c r="H36" s="5"/>
      <c r="I36" s="5" t="s">
        <v>4</v>
      </c>
      <c r="J36" s="5" t="s">
        <v>17</v>
      </c>
      <c r="K36" s="24"/>
      <c r="L36" s="25" t="s">
        <v>575</v>
      </c>
    </row>
    <row r="37" spans="1:12" x14ac:dyDescent="0.3">
      <c r="A37" s="5" t="s">
        <v>257</v>
      </c>
      <c r="B37" s="5">
        <v>2015</v>
      </c>
      <c r="C37" s="5" t="s">
        <v>332</v>
      </c>
      <c r="D37" s="5"/>
      <c r="E37" s="5">
        <v>1</v>
      </c>
      <c r="F37" s="5" t="s">
        <v>340</v>
      </c>
      <c r="G37" s="5"/>
      <c r="H37" s="5"/>
      <c r="I37" s="5" t="s">
        <v>4</v>
      </c>
      <c r="J37" s="5"/>
      <c r="K37" s="24"/>
      <c r="L37" s="25" t="s">
        <v>574</v>
      </c>
    </row>
    <row r="38" spans="1:12" x14ac:dyDescent="0.3">
      <c r="A38" s="5" t="s">
        <v>283</v>
      </c>
      <c r="B38" s="5">
        <v>2013</v>
      </c>
      <c r="C38" s="5" t="s">
        <v>332</v>
      </c>
      <c r="D38" s="5"/>
      <c r="E38" s="5">
        <v>0</v>
      </c>
      <c r="F38" s="5" t="s">
        <v>340</v>
      </c>
      <c r="G38" s="5"/>
      <c r="H38" s="5"/>
      <c r="I38" s="5" t="s">
        <v>4</v>
      </c>
      <c r="J38" s="5"/>
      <c r="K38" s="24"/>
      <c r="L38" s="25" t="s">
        <v>598</v>
      </c>
    </row>
    <row r="39" spans="1:12" x14ac:dyDescent="0.3">
      <c r="A39" s="5" t="s">
        <v>151</v>
      </c>
      <c r="B39" s="5">
        <v>2016</v>
      </c>
      <c r="C39" s="5" t="s">
        <v>334</v>
      </c>
      <c r="D39" s="5"/>
      <c r="E39" s="5">
        <v>0</v>
      </c>
      <c r="F39" s="5" t="s">
        <v>340</v>
      </c>
      <c r="G39" s="5"/>
      <c r="H39" s="5"/>
      <c r="I39" s="5" t="s">
        <v>4</v>
      </c>
      <c r="J39" s="5" t="s">
        <v>17</v>
      </c>
      <c r="K39" s="24"/>
      <c r="L39" s="25" t="s">
        <v>468</v>
      </c>
    </row>
    <row r="40" spans="1:12" x14ac:dyDescent="0.3">
      <c r="A40" s="5" t="s">
        <v>98</v>
      </c>
      <c r="B40" s="5">
        <v>2017</v>
      </c>
      <c r="C40" s="5" t="s">
        <v>332</v>
      </c>
      <c r="D40" s="5"/>
      <c r="E40" s="5">
        <v>1</v>
      </c>
      <c r="F40" s="5" t="s">
        <v>340</v>
      </c>
      <c r="G40" s="5"/>
      <c r="H40" s="5"/>
      <c r="I40" s="5" t="s">
        <v>4</v>
      </c>
      <c r="J40" s="5"/>
      <c r="K40" s="24"/>
      <c r="L40" s="25" t="s">
        <v>659</v>
      </c>
    </row>
    <row r="41" spans="1:12" x14ac:dyDescent="0.3">
      <c r="A41" s="5" t="s">
        <v>91</v>
      </c>
      <c r="B41" s="5">
        <v>2017</v>
      </c>
      <c r="C41" s="5" t="s">
        <v>332</v>
      </c>
      <c r="D41" s="5"/>
      <c r="E41" s="5">
        <v>1</v>
      </c>
      <c r="F41" s="5" t="s">
        <v>340</v>
      </c>
      <c r="G41" s="5"/>
      <c r="H41" s="5"/>
      <c r="I41" s="5" t="s">
        <v>4</v>
      </c>
      <c r="J41" s="5"/>
      <c r="K41" s="24"/>
      <c r="L41" s="25" t="s">
        <v>660</v>
      </c>
    </row>
    <row r="42" spans="1:12" x14ac:dyDescent="0.3">
      <c r="A42" s="5" t="s">
        <v>275</v>
      </c>
      <c r="B42" s="5">
        <v>2017</v>
      </c>
      <c r="C42" s="5" t="s">
        <v>332</v>
      </c>
      <c r="D42" s="5"/>
      <c r="E42" s="5">
        <v>1</v>
      </c>
      <c r="F42" s="5" t="s">
        <v>340</v>
      </c>
      <c r="G42" s="5"/>
      <c r="H42" s="5"/>
      <c r="I42" s="5" t="s">
        <v>4</v>
      </c>
      <c r="J42" s="5"/>
      <c r="K42" s="24"/>
      <c r="L42" s="7" t="s">
        <v>422</v>
      </c>
    </row>
    <row r="43" spans="1:12" x14ac:dyDescent="0.3">
      <c r="A43" s="5" t="s">
        <v>227</v>
      </c>
      <c r="B43" s="5">
        <v>2015</v>
      </c>
      <c r="C43" s="5" t="s">
        <v>334</v>
      </c>
      <c r="D43" s="5"/>
      <c r="E43" s="5">
        <v>0</v>
      </c>
      <c r="F43" s="5" t="s">
        <v>338</v>
      </c>
      <c r="G43" s="5"/>
      <c r="H43" s="5"/>
      <c r="I43" s="5" t="s">
        <v>4</v>
      </c>
      <c r="J43" s="5"/>
      <c r="K43" s="24"/>
      <c r="L43" s="25" t="s">
        <v>541</v>
      </c>
    </row>
    <row r="44" spans="1:12" x14ac:dyDescent="0.3">
      <c r="A44" s="5" t="s">
        <v>271</v>
      </c>
      <c r="B44" s="5">
        <v>2016</v>
      </c>
      <c r="C44" s="5" t="s">
        <v>332</v>
      </c>
      <c r="D44" s="5"/>
      <c r="E44" s="5">
        <v>1</v>
      </c>
      <c r="F44" s="5" t="s">
        <v>341</v>
      </c>
      <c r="G44" s="5"/>
      <c r="H44" s="5"/>
      <c r="I44" s="5" t="s">
        <v>4</v>
      </c>
      <c r="J44" s="5"/>
      <c r="K44" s="24"/>
      <c r="L44" s="25" t="s">
        <v>587</v>
      </c>
    </row>
    <row r="45" spans="1:12" x14ac:dyDescent="0.3">
      <c r="A45" s="5" t="s">
        <v>290</v>
      </c>
      <c r="B45" s="5">
        <v>2012</v>
      </c>
      <c r="C45" s="5" t="s">
        <v>334</v>
      </c>
      <c r="D45" s="5"/>
      <c r="E45" s="5">
        <v>0</v>
      </c>
      <c r="F45" s="5" t="s">
        <v>341</v>
      </c>
      <c r="G45" s="5"/>
      <c r="H45" s="5"/>
      <c r="I45" s="5" t="s">
        <v>4</v>
      </c>
      <c r="J45" s="5"/>
      <c r="K45" s="24"/>
      <c r="L45" s="25" t="s">
        <v>605</v>
      </c>
    </row>
    <row r="46" spans="1:12" x14ac:dyDescent="0.3">
      <c r="A46" s="5" t="s">
        <v>125</v>
      </c>
      <c r="B46" s="5">
        <v>2012</v>
      </c>
      <c r="C46" s="5" t="s">
        <v>334</v>
      </c>
      <c r="D46" s="5"/>
      <c r="E46" s="5">
        <v>0</v>
      </c>
      <c r="F46" s="5" t="s">
        <v>340</v>
      </c>
      <c r="G46" s="5"/>
      <c r="H46" s="5"/>
      <c r="I46" s="5" t="s">
        <v>4</v>
      </c>
      <c r="J46" s="5"/>
      <c r="K46" s="24"/>
      <c r="L46" s="25" t="s">
        <v>440</v>
      </c>
    </row>
    <row r="47" spans="1:12" x14ac:dyDescent="0.3">
      <c r="A47" s="5" t="s">
        <v>176</v>
      </c>
      <c r="B47" s="5">
        <v>2015</v>
      </c>
      <c r="C47" s="5" t="s">
        <v>334</v>
      </c>
      <c r="D47" s="5" t="s">
        <v>11</v>
      </c>
      <c r="E47" s="5">
        <v>0</v>
      </c>
      <c r="F47" s="5" t="s">
        <v>342</v>
      </c>
      <c r="G47" s="5"/>
      <c r="H47" s="5"/>
      <c r="I47" s="5" t="s">
        <v>4</v>
      </c>
      <c r="J47" s="5"/>
      <c r="K47" s="24"/>
      <c r="L47" s="25" t="s">
        <v>490</v>
      </c>
    </row>
    <row r="48" spans="1:12" x14ac:dyDescent="0.3">
      <c r="A48" s="5" t="s">
        <v>267</v>
      </c>
      <c r="B48" s="5">
        <v>2017</v>
      </c>
      <c r="C48" s="5" t="s">
        <v>11</v>
      </c>
      <c r="D48" s="5"/>
      <c r="E48" s="5">
        <v>0</v>
      </c>
      <c r="F48" s="5" t="s">
        <v>339</v>
      </c>
      <c r="G48" s="5"/>
      <c r="H48" s="5"/>
      <c r="I48" s="5" t="s">
        <v>17</v>
      </c>
      <c r="J48" s="5"/>
      <c r="K48" s="24"/>
      <c r="L48" s="25" t="s">
        <v>584</v>
      </c>
    </row>
    <row r="49" spans="1:12" x14ac:dyDescent="0.3">
      <c r="A49" s="5" t="s">
        <v>266</v>
      </c>
      <c r="B49" s="5">
        <v>2016</v>
      </c>
      <c r="C49" s="5" t="s">
        <v>334</v>
      </c>
      <c r="D49" s="5" t="s">
        <v>11</v>
      </c>
      <c r="E49" s="5">
        <v>0</v>
      </c>
      <c r="F49" s="5" t="s">
        <v>339</v>
      </c>
      <c r="G49" s="5"/>
      <c r="H49" s="5"/>
      <c r="I49" s="5" t="s">
        <v>2</v>
      </c>
      <c r="J49" s="5"/>
      <c r="K49" s="24"/>
      <c r="L49" s="25" t="s">
        <v>583</v>
      </c>
    </row>
    <row r="50" spans="1:12" x14ac:dyDescent="0.3">
      <c r="A50" s="5" t="s">
        <v>184</v>
      </c>
      <c r="B50" s="5">
        <v>2017</v>
      </c>
      <c r="C50" s="5" t="s">
        <v>11</v>
      </c>
      <c r="D50" s="5"/>
      <c r="E50" s="5">
        <v>0</v>
      </c>
      <c r="F50" s="5" t="s">
        <v>340</v>
      </c>
      <c r="G50" s="5"/>
      <c r="H50" s="5"/>
      <c r="I50" s="5" t="s">
        <v>17</v>
      </c>
      <c r="J50" s="5"/>
      <c r="K50" s="24"/>
      <c r="L50" s="25" t="s">
        <v>497</v>
      </c>
    </row>
    <row r="51" spans="1:12" x14ac:dyDescent="0.3">
      <c r="A51" s="5" t="s">
        <v>214</v>
      </c>
      <c r="B51" s="5">
        <v>2015</v>
      </c>
      <c r="C51" s="5" t="s">
        <v>332</v>
      </c>
      <c r="D51" s="5"/>
      <c r="E51" s="5">
        <v>1</v>
      </c>
      <c r="F51" s="5" t="s">
        <v>340</v>
      </c>
      <c r="G51" s="5"/>
      <c r="H51" s="5"/>
      <c r="I51" s="5" t="s">
        <v>4</v>
      </c>
      <c r="J51" s="5"/>
      <c r="K51" s="24"/>
      <c r="L51" s="25" t="s">
        <v>528</v>
      </c>
    </row>
    <row r="52" spans="1:12" x14ac:dyDescent="0.3">
      <c r="A52" s="5" t="s">
        <v>206</v>
      </c>
      <c r="B52" s="5">
        <v>2006</v>
      </c>
      <c r="C52" s="5" t="s">
        <v>334</v>
      </c>
      <c r="D52" s="5" t="s">
        <v>332</v>
      </c>
      <c r="E52" s="5">
        <v>1</v>
      </c>
      <c r="F52" s="5" t="s">
        <v>340</v>
      </c>
      <c r="G52" s="5"/>
      <c r="H52" s="5"/>
      <c r="I52" s="5" t="s">
        <v>4</v>
      </c>
      <c r="J52" s="5"/>
      <c r="K52" s="24"/>
      <c r="L52" s="25" t="s">
        <v>520</v>
      </c>
    </row>
    <row r="53" spans="1:12" x14ac:dyDescent="0.3">
      <c r="A53" s="5" t="s">
        <v>276</v>
      </c>
      <c r="B53" s="5">
        <v>2010</v>
      </c>
      <c r="C53" s="5" t="s">
        <v>334</v>
      </c>
      <c r="D53" s="5"/>
      <c r="E53" s="5">
        <v>0</v>
      </c>
      <c r="F53" s="5" t="s">
        <v>340</v>
      </c>
      <c r="G53" s="5"/>
      <c r="H53" s="5"/>
      <c r="I53" s="5" t="s">
        <v>2</v>
      </c>
      <c r="J53" s="5" t="s">
        <v>19</v>
      </c>
      <c r="K53" s="24"/>
      <c r="L53" s="25" t="s">
        <v>591</v>
      </c>
    </row>
    <row r="54" spans="1:12" x14ac:dyDescent="0.3">
      <c r="A54" s="5" t="s">
        <v>163</v>
      </c>
      <c r="B54" s="5">
        <v>2017</v>
      </c>
      <c r="C54" s="5" t="s">
        <v>334</v>
      </c>
      <c r="D54" s="5"/>
      <c r="E54" s="5">
        <v>0</v>
      </c>
      <c r="F54" s="5" t="s">
        <v>341</v>
      </c>
      <c r="G54" s="5"/>
      <c r="H54" s="5"/>
      <c r="I54" s="5" t="s">
        <v>4</v>
      </c>
      <c r="J54" s="5"/>
      <c r="K54" s="24"/>
      <c r="L54" s="25" t="s">
        <v>479</v>
      </c>
    </row>
    <row r="55" spans="1:12" x14ac:dyDescent="0.3">
      <c r="A55" s="5" t="s">
        <v>82</v>
      </c>
      <c r="B55" s="5">
        <v>2009</v>
      </c>
      <c r="C55" s="5" t="s">
        <v>5</v>
      </c>
      <c r="D55" s="5"/>
      <c r="E55" s="5">
        <v>0</v>
      </c>
      <c r="F55" s="5" t="s">
        <v>344</v>
      </c>
      <c r="G55" s="5"/>
      <c r="H55" s="5"/>
      <c r="I55" s="5" t="s">
        <v>12</v>
      </c>
      <c r="J55" s="5"/>
      <c r="K55" s="24"/>
      <c r="L55" s="25" t="s">
        <v>661</v>
      </c>
    </row>
    <row r="56" spans="1:12" x14ac:dyDescent="0.3">
      <c r="A56" s="5" t="s">
        <v>83</v>
      </c>
      <c r="B56" s="5">
        <v>2010</v>
      </c>
      <c r="C56" s="5" t="s">
        <v>5</v>
      </c>
      <c r="D56" s="5"/>
      <c r="E56" s="5">
        <v>0</v>
      </c>
      <c r="F56" s="5" t="s">
        <v>344</v>
      </c>
      <c r="G56" s="5"/>
      <c r="H56" s="5"/>
      <c r="I56" s="5" t="s">
        <v>12</v>
      </c>
      <c r="J56" s="5"/>
      <c r="K56" s="24"/>
      <c r="L56" s="25" t="s">
        <v>662</v>
      </c>
    </row>
    <row r="57" spans="1:12" x14ac:dyDescent="0.3">
      <c r="A57" s="5" t="s">
        <v>83</v>
      </c>
      <c r="B57" s="5">
        <v>2010</v>
      </c>
      <c r="C57" s="5" t="s">
        <v>5</v>
      </c>
      <c r="D57" s="5"/>
      <c r="E57" s="5">
        <v>0</v>
      </c>
      <c r="F57" s="5" t="s">
        <v>344</v>
      </c>
      <c r="G57" s="5"/>
      <c r="H57" s="5"/>
      <c r="I57" s="5" t="s">
        <v>12</v>
      </c>
      <c r="J57" s="5"/>
      <c r="K57" s="24"/>
      <c r="L57" s="25" t="s">
        <v>663</v>
      </c>
    </row>
    <row r="58" spans="1:12" x14ac:dyDescent="0.3">
      <c r="A58" s="5" t="s">
        <v>244</v>
      </c>
      <c r="B58" s="5">
        <v>2011</v>
      </c>
      <c r="C58" s="5" t="s">
        <v>5</v>
      </c>
      <c r="D58" s="5"/>
      <c r="E58" s="5">
        <v>0</v>
      </c>
      <c r="F58" s="5" t="s">
        <v>344</v>
      </c>
      <c r="G58" s="5"/>
      <c r="H58" s="5"/>
      <c r="I58" s="5" t="s">
        <v>12</v>
      </c>
      <c r="J58" s="5"/>
      <c r="K58" s="24"/>
      <c r="L58" s="25" t="s">
        <v>559</v>
      </c>
    </row>
    <row r="59" spans="1:12" x14ac:dyDescent="0.3">
      <c r="A59" s="5" t="s">
        <v>102</v>
      </c>
      <c r="B59" s="5">
        <v>2013</v>
      </c>
      <c r="C59" s="5" t="s">
        <v>5</v>
      </c>
      <c r="D59" s="5"/>
      <c r="E59" s="5">
        <v>0</v>
      </c>
      <c r="F59" s="5" t="s">
        <v>344</v>
      </c>
      <c r="G59" s="5"/>
      <c r="H59" s="5"/>
      <c r="I59" s="5" t="s">
        <v>12</v>
      </c>
      <c r="J59" s="5"/>
      <c r="K59" s="24"/>
      <c r="L59" s="25" t="s">
        <v>664</v>
      </c>
    </row>
    <row r="60" spans="1:12" x14ac:dyDescent="0.3">
      <c r="A60" s="5" t="s">
        <v>126</v>
      </c>
      <c r="B60" s="5">
        <v>2018</v>
      </c>
      <c r="C60" s="5" t="s">
        <v>11</v>
      </c>
      <c r="D60" s="5"/>
      <c r="E60" s="5">
        <v>0</v>
      </c>
      <c r="F60" s="5" t="s">
        <v>340</v>
      </c>
      <c r="G60" s="5" t="s">
        <v>344</v>
      </c>
      <c r="H60" s="5"/>
      <c r="I60" s="5" t="s">
        <v>2</v>
      </c>
      <c r="J60" s="5"/>
      <c r="K60" s="24"/>
      <c r="L60" s="25" t="s">
        <v>442</v>
      </c>
    </row>
    <row r="61" spans="1:12" x14ac:dyDescent="0.3">
      <c r="A61" s="5" t="s">
        <v>145</v>
      </c>
      <c r="B61" s="5">
        <v>2012</v>
      </c>
      <c r="C61" s="5" t="s">
        <v>332</v>
      </c>
      <c r="D61" s="5"/>
      <c r="E61" s="5">
        <v>0</v>
      </c>
      <c r="F61" s="5" t="s">
        <v>340</v>
      </c>
      <c r="G61" s="5"/>
      <c r="H61" s="5"/>
      <c r="I61" s="5" t="s">
        <v>4</v>
      </c>
      <c r="J61" s="5"/>
      <c r="K61" s="24"/>
      <c r="L61" s="25" t="s">
        <v>563</v>
      </c>
    </row>
    <row r="62" spans="1:12" x14ac:dyDescent="0.3">
      <c r="A62" s="5" t="s">
        <v>145</v>
      </c>
      <c r="B62" s="5">
        <v>2012</v>
      </c>
      <c r="C62" s="5" t="s">
        <v>334</v>
      </c>
      <c r="D62" s="5"/>
      <c r="E62" s="5">
        <v>0</v>
      </c>
      <c r="F62" s="5" t="s">
        <v>340</v>
      </c>
      <c r="G62" s="5"/>
      <c r="H62" s="5"/>
      <c r="I62" s="5" t="s">
        <v>4</v>
      </c>
      <c r="J62" s="5"/>
      <c r="K62" s="24"/>
      <c r="L62" s="25" t="s">
        <v>463</v>
      </c>
    </row>
    <row r="63" spans="1:12" x14ac:dyDescent="0.3">
      <c r="A63" s="5" t="s">
        <v>217</v>
      </c>
      <c r="B63" s="5">
        <v>2010</v>
      </c>
      <c r="C63" s="5" t="s">
        <v>332</v>
      </c>
      <c r="D63" s="5"/>
      <c r="E63" s="5">
        <v>1</v>
      </c>
      <c r="F63" s="5" t="s">
        <v>340</v>
      </c>
      <c r="G63" s="5"/>
      <c r="H63" s="5"/>
      <c r="I63" s="5" t="s">
        <v>4</v>
      </c>
      <c r="J63" s="5"/>
      <c r="K63" s="24"/>
      <c r="L63" s="25" t="s">
        <v>531</v>
      </c>
    </row>
    <row r="64" spans="1:12" x14ac:dyDescent="0.3">
      <c r="A64" s="5" t="s">
        <v>203</v>
      </c>
      <c r="B64" s="5">
        <v>2012</v>
      </c>
      <c r="C64" s="5" t="s">
        <v>334</v>
      </c>
      <c r="D64" s="5"/>
      <c r="E64" s="5">
        <v>0</v>
      </c>
      <c r="F64" s="5" t="s">
        <v>340</v>
      </c>
      <c r="G64" s="5"/>
      <c r="H64" s="5"/>
      <c r="I64" s="5" t="s">
        <v>4</v>
      </c>
      <c r="J64" s="5"/>
      <c r="K64" s="24"/>
      <c r="L64" s="25" t="s">
        <v>516</v>
      </c>
    </row>
    <row r="65" spans="1:12" x14ac:dyDescent="0.3">
      <c r="A65" s="5" t="s">
        <v>199</v>
      </c>
      <c r="B65" s="5">
        <v>2015</v>
      </c>
      <c r="C65" s="5" t="s">
        <v>334</v>
      </c>
      <c r="D65" s="5"/>
      <c r="E65" s="5">
        <v>1</v>
      </c>
      <c r="F65" s="5" t="s">
        <v>340</v>
      </c>
      <c r="G65" s="5"/>
      <c r="H65" s="5"/>
      <c r="I65" s="5" t="s">
        <v>4</v>
      </c>
      <c r="J65" s="5"/>
      <c r="K65" s="24"/>
      <c r="L65" s="25" t="s">
        <v>519</v>
      </c>
    </row>
    <row r="66" spans="1:12" x14ac:dyDescent="0.3">
      <c r="A66" s="5" t="s">
        <v>218</v>
      </c>
      <c r="B66" s="5">
        <v>2013</v>
      </c>
      <c r="C66" s="5" t="s">
        <v>332</v>
      </c>
      <c r="D66" s="5"/>
      <c r="E66" s="5">
        <v>1</v>
      </c>
      <c r="F66" s="5" t="s">
        <v>340</v>
      </c>
      <c r="G66" s="5"/>
      <c r="H66" s="5"/>
      <c r="I66" s="5" t="s">
        <v>4</v>
      </c>
      <c r="J66" s="5"/>
      <c r="K66" s="24"/>
      <c r="L66" s="25" t="s">
        <v>532</v>
      </c>
    </row>
    <row r="67" spans="1:12" x14ac:dyDescent="0.3">
      <c r="A67" s="5" t="s">
        <v>221</v>
      </c>
      <c r="B67" s="5">
        <v>2014</v>
      </c>
      <c r="C67" s="5" t="s">
        <v>332</v>
      </c>
      <c r="D67" s="5"/>
      <c r="E67" s="5">
        <v>1</v>
      </c>
      <c r="F67" s="5" t="s">
        <v>340</v>
      </c>
      <c r="G67" s="5"/>
      <c r="H67" s="5"/>
      <c r="I67" s="5" t="s">
        <v>4</v>
      </c>
      <c r="J67" s="5"/>
      <c r="K67" s="24"/>
      <c r="L67" s="25" t="s">
        <v>535</v>
      </c>
    </row>
    <row r="68" spans="1:12" x14ac:dyDescent="0.3">
      <c r="A68" s="5" t="s">
        <v>220</v>
      </c>
      <c r="B68" s="5">
        <v>2017</v>
      </c>
      <c r="C68" s="5" t="s">
        <v>334</v>
      </c>
      <c r="D68" s="5" t="s">
        <v>332</v>
      </c>
      <c r="E68" s="5">
        <v>0</v>
      </c>
      <c r="F68" s="5" t="s">
        <v>340</v>
      </c>
      <c r="G68" s="5"/>
      <c r="H68" s="5"/>
      <c r="I68" s="5" t="s">
        <v>4</v>
      </c>
      <c r="J68" s="5"/>
      <c r="K68" s="24"/>
      <c r="L68" s="25" t="s">
        <v>534</v>
      </c>
    </row>
    <row r="69" spans="1:12" x14ac:dyDescent="0.3">
      <c r="A69" s="5" t="s">
        <v>199</v>
      </c>
      <c r="B69" s="5">
        <v>2015</v>
      </c>
      <c r="C69" s="5" t="s">
        <v>334</v>
      </c>
      <c r="D69" s="5"/>
      <c r="E69" s="5">
        <v>0</v>
      </c>
      <c r="F69" s="5" t="s">
        <v>340</v>
      </c>
      <c r="G69" s="5"/>
      <c r="H69" s="5"/>
      <c r="I69" s="5" t="s">
        <v>4</v>
      </c>
      <c r="J69" s="5"/>
      <c r="K69" s="24"/>
      <c r="L69" s="25" t="s">
        <v>512</v>
      </c>
    </row>
    <row r="70" spans="1:12" x14ac:dyDescent="0.3">
      <c r="A70" s="5" t="s">
        <v>213</v>
      </c>
      <c r="B70" s="5">
        <v>2014</v>
      </c>
      <c r="C70" s="5" t="s">
        <v>332</v>
      </c>
      <c r="D70" s="5"/>
      <c r="E70" s="5">
        <v>1</v>
      </c>
      <c r="F70" s="5" t="s">
        <v>340</v>
      </c>
      <c r="G70" s="5"/>
      <c r="H70" s="5"/>
      <c r="I70" s="5" t="s">
        <v>4</v>
      </c>
      <c r="J70" s="5"/>
      <c r="K70" s="24"/>
      <c r="L70" s="25" t="s">
        <v>527</v>
      </c>
    </row>
    <row r="71" spans="1:12" x14ac:dyDescent="0.3">
      <c r="A71" s="5" t="s">
        <v>155</v>
      </c>
      <c r="B71" s="5">
        <v>2017</v>
      </c>
      <c r="C71" s="5" t="s">
        <v>332</v>
      </c>
      <c r="D71" s="5"/>
      <c r="E71" s="5">
        <v>1</v>
      </c>
      <c r="F71" s="5" t="s">
        <v>340</v>
      </c>
      <c r="G71" s="5"/>
      <c r="H71" s="5"/>
      <c r="I71" s="5" t="s">
        <v>4</v>
      </c>
      <c r="J71" s="5"/>
      <c r="K71" s="24"/>
      <c r="L71" s="25" t="s">
        <v>471</v>
      </c>
    </row>
    <row r="72" spans="1:12" x14ac:dyDescent="0.3">
      <c r="A72" s="5" t="s">
        <v>282</v>
      </c>
      <c r="B72" s="5">
        <v>2015</v>
      </c>
      <c r="C72" s="5" t="s">
        <v>332</v>
      </c>
      <c r="D72" s="5"/>
      <c r="E72" s="5">
        <v>1</v>
      </c>
      <c r="F72" s="5" t="s">
        <v>340</v>
      </c>
      <c r="G72" s="5"/>
      <c r="H72" s="5"/>
      <c r="I72" s="5" t="s">
        <v>2</v>
      </c>
      <c r="J72" s="5"/>
      <c r="K72" s="24"/>
      <c r="L72" s="25" t="s">
        <v>597</v>
      </c>
    </row>
    <row r="73" spans="1:12" x14ac:dyDescent="0.3">
      <c r="A73" s="5" t="s">
        <v>281</v>
      </c>
      <c r="B73" s="5">
        <v>2017</v>
      </c>
      <c r="C73" s="5" t="s">
        <v>11</v>
      </c>
      <c r="D73" s="5"/>
      <c r="E73" s="5">
        <v>0</v>
      </c>
      <c r="F73" s="5" t="s">
        <v>340</v>
      </c>
      <c r="G73" s="5"/>
      <c r="H73" s="5"/>
      <c r="I73" s="5" t="s">
        <v>2</v>
      </c>
      <c r="J73" s="5"/>
      <c r="K73" s="24"/>
      <c r="L73" s="25" t="s">
        <v>596</v>
      </c>
    </row>
    <row r="74" spans="1:12" x14ac:dyDescent="0.3">
      <c r="A74" s="5" t="s">
        <v>160</v>
      </c>
      <c r="B74" s="5">
        <v>2018</v>
      </c>
      <c r="C74" s="5" t="s">
        <v>332</v>
      </c>
      <c r="D74" s="5"/>
      <c r="E74" s="5">
        <v>1</v>
      </c>
      <c r="F74" s="5" t="s">
        <v>340</v>
      </c>
      <c r="G74" s="5"/>
      <c r="H74" s="5"/>
      <c r="I74" s="5" t="s">
        <v>4</v>
      </c>
      <c r="J74" s="5"/>
      <c r="K74" s="24"/>
      <c r="L74" s="25" t="s">
        <v>476</v>
      </c>
    </row>
    <row r="75" spans="1:12" x14ac:dyDescent="0.3">
      <c r="A75" s="5" t="s">
        <v>84</v>
      </c>
      <c r="B75" s="5">
        <v>2016</v>
      </c>
      <c r="C75" s="5" t="s">
        <v>332</v>
      </c>
      <c r="D75" s="5"/>
      <c r="E75" s="5">
        <v>1</v>
      </c>
      <c r="F75" s="5" t="s">
        <v>340</v>
      </c>
      <c r="G75" s="5"/>
      <c r="H75" s="5"/>
      <c r="I75" s="5" t="s">
        <v>4</v>
      </c>
      <c r="J75" s="5"/>
      <c r="K75" s="24"/>
      <c r="L75" s="25" t="s">
        <v>665</v>
      </c>
    </row>
    <row r="76" spans="1:12" x14ac:dyDescent="0.3">
      <c r="A76" s="5" t="s">
        <v>302</v>
      </c>
      <c r="B76" s="5">
        <v>2016</v>
      </c>
      <c r="C76" s="5" t="s">
        <v>334</v>
      </c>
      <c r="D76" s="5"/>
      <c r="E76" s="5">
        <v>0</v>
      </c>
      <c r="F76" s="5" t="s">
        <v>340</v>
      </c>
      <c r="G76" s="5"/>
      <c r="H76" s="5"/>
      <c r="I76" s="5" t="s">
        <v>4</v>
      </c>
      <c r="J76" s="5"/>
      <c r="K76" s="24"/>
      <c r="L76" s="25" t="s">
        <v>616</v>
      </c>
    </row>
    <row r="77" spans="1:12" x14ac:dyDescent="0.3">
      <c r="A77" s="5" t="s">
        <v>298</v>
      </c>
      <c r="B77" s="5">
        <v>2015</v>
      </c>
      <c r="C77" s="5" t="s">
        <v>334</v>
      </c>
      <c r="D77" s="5"/>
      <c r="E77" s="5">
        <v>0</v>
      </c>
      <c r="F77" s="5" t="s">
        <v>339</v>
      </c>
      <c r="G77" s="5"/>
      <c r="H77" s="5"/>
      <c r="I77" s="5" t="s">
        <v>17</v>
      </c>
      <c r="J77" s="5"/>
      <c r="K77" s="24"/>
      <c r="L77" s="25" t="s">
        <v>612</v>
      </c>
    </row>
    <row r="78" spans="1:12" x14ac:dyDescent="0.3">
      <c r="A78" s="5" t="s">
        <v>167</v>
      </c>
      <c r="B78" s="5">
        <v>2014</v>
      </c>
      <c r="C78" s="5" t="s">
        <v>332</v>
      </c>
      <c r="D78" s="5"/>
      <c r="E78" s="5">
        <v>1</v>
      </c>
      <c r="F78" s="5" t="s">
        <v>341</v>
      </c>
      <c r="G78" s="5"/>
      <c r="H78" s="5"/>
      <c r="I78" s="5" t="s">
        <v>4</v>
      </c>
      <c r="J78" s="5"/>
      <c r="K78" s="24"/>
      <c r="L78" s="25" t="s">
        <v>482</v>
      </c>
    </row>
    <row r="79" spans="1:12" x14ac:dyDescent="0.3">
      <c r="A79" s="5" t="s">
        <v>230</v>
      </c>
      <c r="B79" s="5">
        <v>2005</v>
      </c>
      <c r="C79" s="5" t="s">
        <v>332</v>
      </c>
      <c r="D79" s="5"/>
      <c r="E79" s="5">
        <v>1</v>
      </c>
      <c r="F79" s="5" t="s">
        <v>342</v>
      </c>
      <c r="G79" s="5"/>
      <c r="H79" s="5"/>
      <c r="I79" s="5" t="s">
        <v>4</v>
      </c>
      <c r="J79" s="5"/>
      <c r="K79" s="24"/>
      <c r="L79" s="25" t="s">
        <v>544</v>
      </c>
    </row>
    <row r="80" spans="1:12" x14ac:dyDescent="0.3">
      <c r="A80" s="5" t="s">
        <v>192</v>
      </c>
      <c r="B80" s="5">
        <v>2006</v>
      </c>
      <c r="C80" s="5" t="s">
        <v>332</v>
      </c>
      <c r="D80" s="5"/>
      <c r="E80" s="5">
        <v>1</v>
      </c>
      <c r="F80" s="5" t="s">
        <v>340</v>
      </c>
      <c r="G80" s="5"/>
      <c r="H80" s="5"/>
      <c r="I80" s="5" t="s">
        <v>4</v>
      </c>
      <c r="J80" s="5"/>
      <c r="K80" s="24"/>
      <c r="L80" s="25" t="s">
        <v>505</v>
      </c>
    </row>
    <row r="81" spans="1:12" x14ac:dyDescent="0.3">
      <c r="A81" s="5" t="s">
        <v>120</v>
      </c>
      <c r="B81" s="5">
        <v>2015</v>
      </c>
      <c r="C81" s="5" t="s">
        <v>332</v>
      </c>
      <c r="D81" s="5"/>
      <c r="E81" s="5">
        <v>1</v>
      </c>
      <c r="F81" s="5" t="s">
        <v>340</v>
      </c>
      <c r="G81" s="5"/>
      <c r="H81" s="5"/>
      <c r="I81" s="5" t="s">
        <v>4</v>
      </c>
      <c r="J81" s="5"/>
      <c r="K81" s="24"/>
      <c r="L81" s="25" t="s">
        <v>436</v>
      </c>
    </row>
    <row r="82" spans="1:12" x14ac:dyDescent="0.3">
      <c r="A82" s="5" t="s">
        <v>306</v>
      </c>
      <c r="B82" s="5">
        <v>2015</v>
      </c>
      <c r="C82" s="5" t="s">
        <v>334</v>
      </c>
      <c r="D82" s="5"/>
      <c r="E82" s="5">
        <v>1</v>
      </c>
      <c r="F82" s="5" t="s">
        <v>340</v>
      </c>
      <c r="G82" s="5"/>
      <c r="H82" s="5"/>
      <c r="I82" s="5" t="s">
        <v>4</v>
      </c>
      <c r="J82" s="5"/>
      <c r="K82" s="24"/>
      <c r="L82" s="25" t="s">
        <v>621</v>
      </c>
    </row>
    <row r="83" spans="1:12" x14ac:dyDescent="0.3">
      <c r="A83" s="5" t="s">
        <v>127</v>
      </c>
      <c r="B83" s="5">
        <v>2018</v>
      </c>
      <c r="C83" s="5" t="s">
        <v>332</v>
      </c>
      <c r="D83" s="5"/>
      <c r="E83" s="5">
        <v>1</v>
      </c>
      <c r="F83" s="5" t="s">
        <v>338</v>
      </c>
      <c r="G83" s="5"/>
      <c r="H83" s="5"/>
      <c r="I83" s="5" t="s">
        <v>4</v>
      </c>
      <c r="J83" s="5" t="s">
        <v>47</v>
      </c>
      <c r="K83" s="24"/>
      <c r="L83" s="25" t="s">
        <v>419</v>
      </c>
    </row>
    <row r="84" spans="1:12" x14ac:dyDescent="0.3">
      <c r="A84" s="5" t="s">
        <v>153</v>
      </c>
      <c r="B84" s="5">
        <v>2017</v>
      </c>
      <c r="C84" s="5" t="s">
        <v>334</v>
      </c>
      <c r="D84" s="5"/>
      <c r="E84" s="5">
        <v>1</v>
      </c>
      <c r="F84" s="5" t="s">
        <v>340</v>
      </c>
      <c r="G84" s="5"/>
      <c r="H84" s="5"/>
      <c r="I84" s="5" t="s">
        <v>4</v>
      </c>
      <c r="J84" s="5"/>
      <c r="K84" s="24"/>
      <c r="L84" s="25" t="s">
        <v>469</v>
      </c>
    </row>
    <row r="85" spans="1:12" x14ac:dyDescent="0.3">
      <c r="A85" s="5" t="s">
        <v>265</v>
      </c>
      <c r="B85" s="5">
        <v>2016</v>
      </c>
      <c r="C85" s="5" t="s">
        <v>5</v>
      </c>
      <c r="D85" s="5"/>
      <c r="E85" s="5">
        <v>1</v>
      </c>
      <c r="F85" s="5" t="s">
        <v>342</v>
      </c>
      <c r="G85" s="5" t="s">
        <v>339</v>
      </c>
      <c r="H85" s="5"/>
      <c r="I85" s="5" t="s">
        <v>12</v>
      </c>
      <c r="J85" s="5"/>
      <c r="K85" s="24"/>
      <c r="L85" s="25" t="s">
        <v>582</v>
      </c>
    </row>
    <row r="86" spans="1:12" x14ac:dyDescent="0.3">
      <c r="A86" s="5" t="s">
        <v>96</v>
      </c>
      <c r="B86" s="5">
        <v>2017</v>
      </c>
      <c r="C86" s="5" t="s">
        <v>334</v>
      </c>
      <c r="D86" s="5" t="s">
        <v>11</v>
      </c>
      <c r="E86" s="5">
        <v>0</v>
      </c>
      <c r="F86" s="5" t="s">
        <v>340</v>
      </c>
      <c r="G86" s="5"/>
      <c r="H86" s="5"/>
      <c r="I86" s="5" t="s">
        <v>4</v>
      </c>
      <c r="J86" s="5"/>
      <c r="K86" s="24"/>
      <c r="L86" s="25" t="s">
        <v>666</v>
      </c>
    </row>
    <row r="87" spans="1:12" x14ac:dyDescent="0.3">
      <c r="A87" s="5" t="s">
        <v>190</v>
      </c>
      <c r="B87" s="5">
        <v>2010</v>
      </c>
      <c r="C87" s="5" t="s">
        <v>334</v>
      </c>
      <c r="D87" s="5"/>
      <c r="E87" s="5">
        <v>1</v>
      </c>
      <c r="F87" s="5" t="s">
        <v>340</v>
      </c>
      <c r="G87" s="5"/>
      <c r="H87" s="5"/>
      <c r="I87" s="5" t="s">
        <v>4</v>
      </c>
      <c r="J87" s="5"/>
      <c r="K87" s="24"/>
      <c r="L87" s="25" t="s">
        <v>503</v>
      </c>
    </row>
    <row r="88" spans="1:12" x14ac:dyDescent="0.3">
      <c r="A88" s="5" t="s">
        <v>249</v>
      </c>
      <c r="B88" s="5">
        <v>2012</v>
      </c>
      <c r="C88" s="5" t="s">
        <v>332</v>
      </c>
      <c r="D88" s="5"/>
      <c r="E88" s="5">
        <v>1</v>
      </c>
      <c r="F88" s="5" t="s">
        <v>340</v>
      </c>
      <c r="G88" s="5"/>
      <c r="H88" s="5"/>
      <c r="I88" s="5" t="s">
        <v>4</v>
      </c>
      <c r="J88" s="5"/>
      <c r="K88" s="24"/>
      <c r="L88" s="25" t="s">
        <v>565</v>
      </c>
    </row>
    <row r="89" spans="1:12" x14ac:dyDescent="0.3">
      <c r="A89" s="5" t="s">
        <v>273</v>
      </c>
      <c r="B89" s="5">
        <v>2014</v>
      </c>
      <c r="C89" s="5" t="s">
        <v>332</v>
      </c>
      <c r="D89" s="5"/>
      <c r="E89" s="5">
        <v>0</v>
      </c>
      <c r="F89" s="5" t="s">
        <v>339</v>
      </c>
      <c r="G89" s="5"/>
      <c r="H89" s="5"/>
      <c r="I89" s="5" t="s">
        <v>2</v>
      </c>
      <c r="J89" s="5"/>
      <c r="K89" s="24"/>
      <c r="L89" s="25" t="s">
        <v>589</v>
      </c>
    </row>
    <row r="90" spans="1:12" x14ac:dyDescent="0.3">
      <c r="A90" s="5" t="s">
        <v>133</v>
      </c>
      <c r="B90" s="5">
        <v>2017</v>
      </c>
      <c r="C90" s="5" t="s">
        <v>334</v>
      </c>
      <c r="D90" s="5"/>
      <c r="E90" s="5">
        <v>0</v>
      </c>
      <c r="F90" s="5" t="s">
        <v>341</v>
      </c>
      <c r="G90" s="5"/>
      <c r="H90" s="5"/>
      <c r="I90" s="5" t="s">
        <v>4</v>
      </c>
      <c r="J90" s="5"/>
      <c r="K90" s="24"/>
      <c r="L90" s="25" t="s">
        <v>448</v>
      </c>
    </row>
    <row r="91" spans="1:12" x14ac:dyDescent="0.3">
      <c r="A91" s="5" t="s">
        <v>318</v>
      </c>
      <c r="B91" s="5">
        <v>2016</v>
      </c>
      <c r="C91" s="5" t="s">
        <v>332</v>
      </c>
      <c r="D91" s="5"/>
      <c r="E91" s="5">
        <v>0</v>
      </c>
      <c r="F91" s="5" t="s">
        <v>340</v>
      </c>
      <c r="G91" s="5"/>
      <c r="H91" s="5"/>
      <c r="I91" s="5" t="s">
        <v>4</v>
      </c>
      <c r="J91" s="5"/>
      <c r="K91" s="24"/>
      <c r="L91" s="25" t="s">
        <v>633</v>
      </c>
    </row>
    <row r="92" spans="1:12" x14ac:dyDescent="0.3">
      <c r="A92" s="5" t="s">
        <v>212</v>
      </c>
      <c r="B92" s="5">
        <v>2010</v>
      </c>
      <c r="C92" s="5" t="s">
        <v>332</v>
      </c>
      <c r="D92" s="5"/>
      <c r="E92" s="5">
        <v>0</v>
      </c>
      <c r="F92" s="5" t="s">
        <v>343</v>
      </c>
      <c r="G92" s="5"/>
      <c r="H92" s="5"/>
      <c r="I92" s="5" t="s">
        <v>4</v>
      </c>
      <c r="J92" s="5" t="s">
        <v>17</v>
      </c>
      <c r="K92" s="24"/>
      <c r="L92" s="25" t="s">
        <v>526</v>
      </c>
    </row>
    <row r="93" spans="1:12" x14ac:dyDescent="0.3">
      <c r="A93" s="5" t="s">
        <v>156</v>
      </c>
      <c r="B93" s="5">
        <v>2012</v>
      </c>
      <c r="C93" s="5" t="s">
        <v>332</v>
      </c>
      <c r="D93" s="5"/>
      <c r="E93" s="5">
        <v>0</v>
      </c>
      <c r="F93" s="5" t="s">
        <v>340</v>
      </c>
      <c r="G93" s="5"/>
      <c r="H93" s="5"/>
      <c r="I93" s="5" t="s">
        <v>4</v>
      </c>
      <c r="J93" s="5"/>
      <c r="K93" s="24"/>
      <c r="L93" s="25" t="s">
        <v>472</v>
      </c>
    </row>
    <row r="94" spans="1:12" x14ac:dyDescent="0.3">
      <c r="A94" s="5" t="s">
        <v>130</v>
      </c>
      <c r="B94" s="5">
        <v>2018</v>
      </c>
      <c r="C94" s="5" t="s">
        <v>334</v>
      </c>
      <c r="D94" s="5"/>
      <c r="E94" s="5">
        <v>0</v>
      </c>
      <c r="F94" s="5" t="s">
        <v>340</v>
      </c>
      <c r="G94" s="5"/>
      <c r="H94" s="5"/>
      <c r="I94" s="5" t="s">
        <v>4</v>
      </c>
      <c r="J94" s="5"/>
      <c r="K94" s="24"/>
      <c r="L94" s="25" t="s">
        <v>445</v>
      </c>
    </row>
    <row r="95" spans="1:12" x14ac:dyDescent="0.3">
      <c r="A95" s="5" t="s">
        <v>324</v>
      </c>
      <c r="B95" s="5">
        <v>1999</v>
      </c>
      <c r="C95" s="5" t="s">
        <v>334</v>
      </c>
      <c r="D95" s="5"/>
      <c r="E95" s="5">
        <v>0</v>
      </c>
      <c r="F95" s="5" t="s">
        <v>339</v>
      </c>
      <c r="G95" s="5"/>
      <c r="H95" s="5"/>
      <c r="I95" s="5" t="s">
        <v>4</v>
      </c>
      <c r="J95" s="5"/>
      <c r="K95" s="24"/>
      <c r="L95" s="27" t="s">
        <v>647</v>
      </c>
    </row>
    <row r="96" spans="1:12" x14ac:dyDescent="0.3">
      <c r="A96" s="5" t="s">
        <v>105</v>
      </c>
      <c r="B96" s="5">
        <v>2013</v>
      </c>
      <c r="C96" s="5" t="s">
        <v>5</v>
      </c>
      <c r="D96" s="5"/>
      <c r="E96" s="5">
        <v>0</v>
      </c>
      <c r="F96" s="5" t="s">
        <v>340</v>
      </c>
      <c r="G96" s="5"/>
      <c r="H96" s="5"/>
      <c r="I96" s="5" t="s">
        <v>12</v>
      </c>
      <c r="J96" s="5"/>
      <c r="K96" s="24"/>
      <c r="L96" s="25" t="s">
        <v>667</v>
      </c>
    </row>
    <row r="97" spans="1:12" x14ac:dyDescent="0.3">
      <c r="A97" s="5" t="s">
        <v>706</v>
      </c>
      <c r="B97" s="5">
        <v>2014</v>
      </c>
      <c r="C97" s="5" t="s">
        <v>334</v>
      </c>
      <c r="D97" s="5"/>
      <c r="E97" s="5">
        <v>0</v>
      </c>
      <c r="F97" s="5" t="s">
        <v>341</v>
      </c>
      <c r="G97" s="5"/>
      <c r="H97" s="5"/>
      <c r="I97" s="5" t="s">
        <v>4</v>
      </c>
      <c r="J97" s="5"/>
      <c r="K97" s="24"/>
      <c r="L97" s="25" t="s">
        <v>668</v>
      </c>
    </row>
    <row r="98" spans="1:12" x14ac:dyDescent="0.3">
      <c r="A98" s="5" t="s">
        <v>78</v>
      </c>
      <c r="B98" s="5">
        <v>2010</v>
      </c>
      <c r="C98" s="5" t="s">
        <v>334</v>
      </c>
      <c r="D98" s="5"/>
      <c r="E98" s="5">
        <v>0</v>
      </c>
      <c r="F98" s="5" t="s">
        <v>340</v>
      </c>
      <c r="G98" s="5"/>
      <c r="H98" s="5"/>
      <c r="I98" s="5" t="s">
        <v>4</v>
      </c>
      <c r="J98" s="5"/>
      <c r="K98" s="24"/>
      <c r="L98" s="7" t="s">
        <v>669</v>
      </c>
    </row>
    <row r="99" spans="1:12" x14ac:dyDescent="0.3">
      <c r="A99" s="5" t="s">
        <v>140</v>
      </c>
      <c r="B99" s="5">
        <v>2016</v>
      </c>
      <c r="C99" s="5" t="s">
        <v>332</v>
      </c>
      <c r="D99" s="5"/>
      <c r="E99" s="5">
        <v>0</v>
      </c>
      <c r="F99" s="5" t="s">
        <v>340</v>
      </c>
      <c r="G99" s="5"/>
      <c r="H99" s="5"/>
      <c r="I99" s="5" t="s">
        <v>4</v>
      </c>
      <c r="J99" s="5"/>
      <c r="K99" s="24"/>
      <c r="L99" s="25" t="s">
        <v>458</v>
      </c>
    </row>
    <row r="100" spans="1:12" x14ac:dyDescent="0.3">
      <c r="A100" s="5" t="s">
        <v>329</v>
      </c>
      <c r="B100" s="5">
        <v>2018</v>
      </c>
      <c r="C100" s="5" t="s">
        <v>332</v>
      </c>
      <c r="D100" s="5"/>
      <c r="E100" s="5">
        <v>0</v>
      </c>
      <c r="F100" s="5" t="s">
        <v>340</v>
      </c>
      <c r="G100" s="5"/>
      <c r="H100" s="5"/>
      <c r="I100" s="5" t="s">
        <v>4</v>
      </c>
      <c r="J100" s="5"/>
      <c r="K100" s="24"/>
      <c r="L100" s="25" t="s">
        <v>645</v>
      </c>
    </row>
    <row r="101" spans="1:12" x14ac:dyDescent="0.3">
      <c r="A101" s="5" t="s">
        <v>314</v>
      </c>
      <c r="B101" s="5">
        <v>2015</v>
      </c>
      <c r="C101" s="5" t="s">
        <v>332</v>
      </c>
      <c r="D101" s="5"/>
      <c r="E101" s="5">
        <v>0</v>
      </c>
      <c r="F101" s="5" t="s">
        <v>341</v>
      </c>
      <c r="G101" s="5"/>
      <c r="H101" s="5"/>
      <c r="I101" s="5" t="s">
        <v>4</v>
      </c>
      <c r="J101" s="5"/>
      <c r="K101" s="24"/>
      <c r="L101" s="25" t="s">
        <v>629</v>
      </c>
    </row>
    <row r="102" spans="1:12" x14ac:dyDescent="0.3">
      <c r="A102" s="5" t="s">
        <v>235</v>
      </c>
      <c r="B102" s="5">
        <v>2009</v>
      </c>
      <c r="C102" s="5" t="s">
        <v>332</v>
      </c>
      <c r="D102" s="5"/>
      <c r="E102" s="5">
        <v>0</v>
      </c>
      <c r="F102" s="5" t="s">
        <v>341</v>
      </c>
      <c r="G102" s="5"/>
      <c r="H102" s="5"/>
      <c r="I102" s="5" t="s">
        <v>17</v>
      </c>
      <c r="J102" s="5"/>
      <c r="K102" s="24"/>
      <c r="L102" s="25" t="s">
        <v>550</v>
      </c>
    </row>
    <row r="103" spans="1:12" x14ac:dyDescent="0.3">
      <c r="A103" s="5" t="s">
        <v>181</v>
      </c>
      <c r="B103" s="5">
        <v>2016</v>
      </c>
      <c r="C103" s="5" t="s">
        <v>334</v>
      </c>
      <c r="D103" s="5"/>
      <c r="E103" s="5">
        <v>0</v>
      </c>
      <c r="F103" s="5" t="s">
        <v>342</v>
      </c>
      <c r="G103" s="5"/>
      <c r="H103" s="5"/>
      <c r="I103" s="5" t="s">
        <v>4</v>
      </c>
      <c r="J103" s="5" t="s">
        <v>17</v>
      </c>
      <c r="K103" s="24"/>
      <c r="L103" s="25" t="s">
        <v>495</v>
      </c>
    </row>
    <row r="104" spans="1:12" x14ac:dyDescent="0.3">
      <c r="A104" s="5" t="s">
        <v>177</v>
      </c>
      <c r="B104" s="5">
        <v>2017</v>
      </c>
      <c r="C104" s="5" t="s">
        <v>334</v>
      </c>
      <c r="D104" s="5" t="s">
        <v>11</v>
      </c>
      <c r="E104" s="5">
        <v>0</v>
      </c>
      <c r="F104" s="5" t="s">
        <v>342</v>
      </c>
      <c r="G104" s="5"/>
      <c r="H104" s="5"/>
      <c r="I104" s="5" t="s">
        <v>4</v>
      </c>
      <c r="J104" s="5"/>
      <c r="K104" s="24"/>
      <c r="L104" s="25" t="s">
        <v>491</v>
      </c>
    </row>
    <row r="105" spans="1:12" x14ac:dyDescent="0.3">
      <c r="A105" s="5" t="s">
        <v>188</v>
      </c>
      <c r="B105" s="5">
        <v>2013</v>
      </c>
      <c r="C105" s="5" t="s">
        <v>334</v>
      </c>
      <c r="D105" s="5" t="s">
        <v>11</v>
      </c>
      <c r="E105" s="5">
        <v>0</v>
      </c>
      <c r="F105" s="5" t="s">
        <v>340</v>
      </c>
      <c r="G105" s="5"/>
      <c r="H105" s="5"/>
      <c r="I105" s="5" t="s">
        <v>17</v>
      </c>
      <c r="J105" s="5"/>
      <c r="K105" s="24"/>
      <c r="L105" s="25" t="s">
        <v>501</v>
      </c>
    </row>
    <row r="106" spans="1:12" x14ac:dyDescent="0.3">
      <c r="A106" s="5" t="s">
        <v>74</v>
      </c>
      <c r="B106" s="5">
        <v>2010</v>
      </c>
      <c r="C106" s="5" t="s">
        <v>334</v>
      </c>
      <c r="D106" s="5" t="s">
        <v>11</v>
      </c>
      <c r="E106" s="5">
        <v>0</v>
      </c>
      <c r="F106" s="5" t="s">
        <v>340</v>
      </c>
      <c r="G106" s="5"/>
      <c r="H106" s="5"/>
      <c r="I106" s="5" t="s">
        <v>6</v>
      </c>
      <c r="J106" s="5"/>
      <c r="K106" s="24"/>
      <c r="L106" s="8" t="s">
        <v>670</v>
      </c>
    </row>
    <row r="107" spans="1:12" x14ac:dyDescent="0.3">
      <c r="A107" s="5" t="s">
        <v>294</v>
      </c>
      <c r="B107" s="5">
        <v>2013</v>
      </c>
      <c r="C107" s="5" t="s">
        <v>334</v>
      </c>
      <c r="D107" s="5"/>
      <c r="E107" s="5">
        <v>0</v>
      </c>
      <c r="F107" s="5" t="s">
        <v>339</v>
      </c>
      <c r="G107" s="5"/>
      <c r="H107" s="5"/>
      <c r="I107" s="5" t="s">
        <v>4</v>
      </c>
      <c r="J107" s="5"/>
      <c r="K107" s="24"/>
      <c r="L107" s="25" t="s">
        <v>609</v>
      </c>
    </row>
    <row r="108" spans="1:12" x14ac:dyDescent="0.3">
      <c r="A108" s="5" t="s">
        <v>79</v>
      </c>
      <c r="B108" s="5">
        <v>2010</v>
      </c>
      <c r="C108" s="5" t="s">
        <v>332</v>
      </c>
      <c r="D108" s="5"/>
      <c r="E108" s="5">
        <v>1</v>
      </c>
      <c r="F108" s="5" t="s">
        <v>340</v>
      </c>
      <c r="G108" s="5"/>
      <c r="H108" s="5"/>
      <c r="I108" s="5" t="s">
        <v>4</v>
      </c>
      <c r="J108" s="5"/>
      <c r="K108" s="24"/>
      <c r="L108" s="7" t="s">
        <v>671</v>
      </c>
    </row>
    <row r="109" spans="1:12" x14ac:dyDescent="0.3">
      <c r="A109" s="5" t="s">
        <v>319</v>
      </c>
      <c r="B109" s="5">
        <v>2013</v>
      </c>
      <c r="C109" s="5" t="s">
        <v>11</v>
      </c>
      <c r="D109" s="5"/>
      <c r="E109" s="5">
        <v>0</v>
      </c>
      <c r="F109" s="5" t="s">
        <v>340</v>
      </c>
      <c r="G109" s="5"/>
      <c r="H109" s="5"/>
      <c r="I109" s="5" t="s">
        <v>17</v>
      </c>
      <c r="J109" s="5"/>
      <c r="K109" s="24"/>
      <c r="L109" s="25" t="s">
        <v>634</v>
      </c>
    </row>
    <row r="110" spans="1:12" x14ac:dyDescent="0.3">
      <c r="A110" s="5" t="s">
        <v>277</v>
      </c>
      <c r="B110" s="5">
        <v>2010</v>
      </c>
      <c r="C110" s="5" t="s">
        <v>334</v>
      </c>
      <c r="D110" s="5"/>
      <c r="E110" s="5">
        <v>0</v>
      </c>
      <c r="F110" s="5" t="s">
        <v>340</v>
      </c>
      <c r="G110" s="5"/>
      <c r="H110" s="5"/>
      <c r="I110" s="5" t="s">
        <v>17</v>
      </c>
      <c r="J110" s="5"/>
      <c r="K110" s="24"/>
      <c r="L110" s="25" t="s">
        <v>592</v>
      </c>
    </row>
    <row r="111" spans="1:12" x14ac:dyDescent="0.3">
      <c r="A111" s="5" t="s">
        <v>77</v>
      </c>
      <c r="B111" s="5">
        <v>2013</v>
      </c>
      <c r="C111" s="5" t="s">
        <v>11</v>
      </c>
      <c r="D111" s="5"/>
      <c r="E111" s="5">
        <v>0</v>
      </c>
      <c r="F111" s="5" t="s">
        <v>342</v>
      </c>
      <c r="G111" s="5"/>
      <c r="H111" s="5"/>
      <c r="I111" s="5" t="s">
        <v>2</v>
      </c>
      <c r="J111" s="5"/>
      <c r="K111" s="24"/>
      <c r="L111" s="7" t="s">
        <v>672</v>
      </c>
    </row>
    <row r="112" spans="1:12" x14ac:dyDescent="0.3">
      <c r="A112" s="5" t="s">
        <v>129</v>
      </c>
      <c r="B112" s="5">
        <v>2018</v>
      </c>
      <c r="C112" s="5" t="s">
        <v>11</v>
      </c>
      <c r="D112" s="5"/>
      <c r="E112" s="5">
        <v>0</v>
      </c>
      <c r="F112" s="5" t="s">
        <v>342</v>
      </c>
      <c r="G112" s="5"/>
      <c r="H112" s="5"/>
      <c r="I112" s="5" t="s">
        <v>2</v>
      </c>
      <c r="J112" s="5"/>
      <c r="K112" s="24"/>
      <c r="L112" s="25" t="s">
        <v>444</v>
      </c>
    </row>
    <row r="113" spans="1:12" x14ac:dyDescent="0.3">
      <c r="A113" s="5" t="s">
        <v>326</v>
      </c>
      <c r="B113" s="5">
        <v>2018</v>
      </c>
      <c r="C113" s="5" t="s">
        <v>11</v>
      </c>
      <c r="D113" s="5"/>
      <c r="E113" s="5">
        <v>0</v>
      </c>
      <c r="F113" s="5" t="s">
        <v>340</v>
      </c>
      <c r="G113" s="5"/>
      <c r="H113" s="5"/>
      <c r="I113" s="5" t="s">
        <v>4</v>
      </c>
      <c r="J113" s="5"/>
      <c r="K113" s="24"/>
      <c r="L113" s="25" t="s">
        <v>641</v>
      </c>
    </row>
    <row r="114" spans="1:12" x14ac:dyDescent="0.3">
      <c r="A114" s="5" t="s">
        <v>240</v>
      </c>
      <c r="B114" s="5">
        <v>2010</v>
      </c>
      <c r="C114" s="5" t="s">
        <v>334</v>
      </c>
      <c r="D114" s="5"/>
      <c r="E114" s="5">
        <v>0</v>
      </c>
      <c r="F114" s="5" t="s">
        <v>344</v>
      </c>
      <c r="G114" s="5"/>
      <c r="H114" s="5"/>
      <c r="I114" s="5" t="s">
        <v>4</v>
      </c>
      <c r="J114" s="5"/>
      <c r="K114" s="24"/>
      <c r="L114" s="25" t="s">
        <v>555</v>
      </c>
    </row>
    <row r="115" spans="1:12" x14ac:dyDescent="0.3">
      <c r="A115" s="5" t="s">
        <v>189</v>
      </c>
      <c r="B115" s="5">
        <v>2012</v>
      </c>
      <c r="C115" s="5" t="s">
        <v>334</v>
      </c>
      <c r="D115" s="5"/>
      <c r="E115" s="5">
        <v>0</v>
      </c>
      <c r="F115" s="5" t="s">
        <v>340</v>
      </c>
      <c r="G115" s="5"/>
      <c r="H115" s="5"/>
      <c r="I115" s="5" t="s">
        <v>4</v>
      </c>
      <c r="J115" s="5"/>
      <c r="K115" s="24"/>
      <c r="L115" s="25" t="s">
        <v>502</v>
      </c>
    </row>
    <row r="116" spans="1:12" x14ac:dyDescent="0.3">
      <c r="A116" s="5" t="s">
        <v>90</v>
      </c>
      <c r="B116" s="5">
        <v>2013</v>
      </c>
      <c r="C116" s="5" t="s">
        <v>332</v>
      </c>
      <c r="D116" s="5"/>
      <c r="E116" s="5">
        <v>1</v>
      </c>
      <c r="F116" s="5" t="s">
        <v>340</v>
      </c>
      <c r="G116" s="5"/>
      <c r="H116" s="5"/>
      <c r="I116" s="5" t="s">
        <v>4</v>
      </c>
      <c r="J116" s="5"/>
      <c r="K116" s="24"/>
      <c r="L116" s="25" t="s">
        <v>673</v>
      </c>
    </row>
    <row r="117" spans="1:12" x14ac:dyDescent="0.3">
      <c r="A117" s="5" t="s">
        <v>87</v>
      </c>
      <c r="B117" s="5">
        <v>2017</v>
      </c>
      <c r="C117" s="5" t="s">
        <v>5</v>
      </c>
      <c r="D117" s="5"/>
      <c r="E117" s="5">
        <v>0</v>
      </c>
      <c r="F117" s="5" t="s">
        <v>340</v>
      </c>
      <c r="G117" s="5"/>
      <c r="H117" s="5"/>
      <c r="I117" s="5" t="s">
        <v>12</v>
      </c>
      <c r="J117" s="5"/>
      <c r="K117" s="24"/>
      <c r="L117" s="25" t="s">
        <v>674</v>
      </c>
    </row>
    <row r="118" spans="1:12" x14ac:dyDescent="0.3">
      <c r="A118" s="5" t="s">
        <v>124</v>
      </c>
      <c r="B118" s="5">
        <v>2018</v>
      </c>
      <c r="C118" s="5" t="s">
        <v>334</v>
      </c>
      <c r="D118" s="5"/>
      <c r="E118" s="5">
        <v>1</v>
      </c>
      <c r="F118" s="5" t="s">
        <v>344</v>
      </c>
      <c r="G118" s="5"/>
      <c r="H118" s="5"/>
      <c r="I118" s="5" t="s">
        <v>17</v>
      </c>
      <c r="J118" s="5"/>
      <c r="K118" s="24"/>
      <c r="L118" s="25" t="s">
        <v>439</v>
      </c>
    </row>
    <row r="119" spans="1:12" x14ac:dyDescent="0.3">
      <c r="A119" s="5" t="s">
        <v>104</v>
      </c>
      <c r="B119" s="5">
        <v>2012</v>
      </c>
      <c r="C119" s="5" t="s">
        <v>5</v>
      </c>
      <c r="D119" s="5"/>
      <c r="E119" s="5">
        <v>0</v>
      </c>
      <c r="F119" s="5" t="s">
        <v>344</v>
      </c>
      <c r="G119" s="5"/>
      <c r="H119" s="5"/>
      <c r="I119" s="5" t="s">
        <v>12</v>
      </c>
      <c r="J119" s="5"/>
      <c r="K119" s="24"/>
      <c r="L119" s="25" t="s">
        <v>675</v>
      </c>
    </row>
    <row r="120" spans="1:12" x14ac:dyDescent="0.3">
      <c r="A120" s="5" t="s">
        <v>106</v>
      </c>
      <c r="B120" s="5">
        <v>2012</v>
      </c>
      <c r="C120" s="5" t="s">
        <v>334</v>
      </c>
      <c r="D120" s="5"/>
      <c r="E120" s="5">
        <v>0</v>
      </c>
      <c r="F120" s="5" t="s">
        <v>338</v>
      </c>
      <c r="G120" s="5"/>
      <c r="H120" s="5"/>
      <c r="I120" s="5" t="s">
        <v>4</v>
      </c>
      <c r="J120" s="5"/>
      <c r="K120" s="24"/>
      <c r="L120" s="25" t="s">
        <v>676</v>
      </c>
    </row>
    <row r="121" spans="1:12" x14ac:dyDescent="0.3">
      <c r="A121" s="5" t="s">
        <v>103</v>
      </c>
      <c r="B121" s="5">
        <v>2009</v>
      </c>
      <c r="C121" s="5" t="s">
        <v>334</v>
      </c>
      <c r="D121" s="5"/>
      <c r="E121" s="5">
        <v>0</v>
      </c>
      <c r="F121" s="5" t="s">
        <v>344</v>
      </c>
      <c r="G121" s="5"/>
      <c r="H121" s="5"/>
      <c r="I121" s="5" t="s">
        <v>4</v>
      </c>
      <c r="J121" s="5"/>
      <c r="K121" s="24"/>
      <c r="L121" s="25" t="s">
        <v>677</v>
      </c>
    </row>
    <row r="122" spans="1:12" x14ac:dyDescent="0.3">
      <c r="A122" s="5" t="s">
        <v>327</v>
      </c>
      <c r="B122" s="5">
        <v>2018</v>
      </c>
      <c r="C122" s="5" t="s">
        <v>11</v>
      </c>
      <c r="D122" s="5"/>
      <c r="E122" s="5">
        <v>0</v>
      </c>
      <c r="F122" s="5" t="s">
        <v>340</v>
      </c>
      <c r="G122" s="5"/>
      <c r="H122" s="5"/>
      <c r="I122" s="5" t="s">
        <v>2</v>
      </c>
      <c r="J122" s="5"/>
      <c r="K122" s="24"/>
      <c r="L122" s="25" t="s">
        <v>642</v>
      </c>
    </row>
    <row r="123" spans="1:12" x14ac:dyDescent="0.3">
      <c r="A123" s="5" t="s">
        <v>193</v>
      </c>
      <c r="B123" s="5">
        <v>2005</v>
      </c>
      <c r="C123" s="5" t="s">
        <v>334</v>
      </c>
      <c r="D123" s="5"/>
      <c r="E123" s="5">
        <v>1</v>
      </c>
      <c r="F123" s="5" t="s">
        <v>340</v>
      </c>
      <c r="G123" s="5"/>
      <c r="H123" s="5"/>
      <c r="I123" s="5" t="s">
        <v>4</v>
      </c>
      <c r="J123" s="5"/>
      <c r="K123" s="24"/>
      <c r="L123" s="25" t="s">
        <v>506</v>
      </c>
    </row>
    <row r="124" spans="1:12" x14ac:dyDescent="0.3">
      <c r="A124" s="5" t="s">
        <v>317</v>
      </c>
      <c r="B124" s="5">
        <v>2013</v>
      </c>
      <c r="C124" s="5" t="s">
        <v>332</v>
      </c>
      <c r="D124" s="5"/>
      <c r="E124" s="5">
        <v>0</v>
      </c>
      <c r="F124" s="5" t="s">
        <v>341</v>
      </c>
      <c r="G124" s="5"/>
      <c r="H124" s="5"/>
      <c r="I124" s="5" t="s">
        <v>4</v>
      </c>
      <c r="J124" s="5"/>
      <c r="K124" s="24"/>
      <c r="L124" s="25" t="s">
        <v>632</v>
      </c>
    </row>
    <row r="125" spans="1:12" x14ac:dyDescent="0.3">
      <c r="A125" s="5" t="s">
        <v>295</v>
      </c>
      <c r="B125" s="5">
        <v>2015</v>
      </c>
      <c r="C125" s="5" t="s">
        <v>334</v>
      </c>
      <c r="D125" s="5" t="s">
        <v>11</v>
      </c>
      <c r="E125" s="5">
        <v>0</v>
      </c>
      <c r="F125" s="5" t="s">
        <v>341</v>
      </c>
      <c r="G125" s="5"/>
      <c r="H125" s="5"/>
      <c r="I125" s="5" t="s">
        <v>4</v>
      </c>
      <c r="J125" s="5"/>
      <c r="K125" s="24"/>
      <c r="L125" s="25" t="s">
        <v>703</v>
      </c>
    </row>
    <row r="126" spans="1:12" x14ac:dyDescent="0.3">
      <c r="A126" s="5" t="s">
        <v>169</v>
      </c>
      <c r="B126" s="5">
        <v>2016</v>
      </c>
      <c r="C126" s="5" t="s">
        <v>334</v>
      </c>
      <c r="D126" s="5"/>
      <c r="E126" s="5">
        <v>0</v>
      </c>
      <c r="F126" s="5" t="s">
        <v>341</v>
      </c>
      <c r="G126" s="5"/>
      <c r="H126" s="5"/>
      <c r="I126" s="5" t="s">
        <v>4</v>
      </c>
      <c r="J126" s="5"/>
      <c r="K126" s="24"/>
      <c r="L126" s="25" t="s">
        <v>704</v>
      </c>
    </row>
    <row r="127" spans="1:12" x14ac:dyDescent="0.3">
      <c r="A127" s="5" t="s">
        <v>165</v>
      </c>
      <c r="B127" s="5">
        <v>2017</v>
      </c>
      <c r="C127" s="5" t="s">
        <v>334</v>
      </c>
      <c r="D127" s="5"/>
      <c r="E127" s="5">
        <v>0</v>
      </c>
      <c r="F127" s="5" t="s">
        <v>341</v>
      </c>
      <c r="G127" s="5"/>
      <c r="H127" s="5"/>
      <c r="I127" s="5" t="s">
        <v>4</v>
      </c>
      <c r="J127" s="5"/>
      <c r="K127" s="24"/>
      <c r="L127" s="25" t="s">
        <v>421</v>
      </c>
    </row>
    <row r="128" spans="1:12" x14ac:dyDescent="0.3">
      <c r="A128" s="5" t="s">
        <v>307</v>
      </c>
      <c r="B128" s="5">
        <v>2008</v>
      </c>
      <c r="C128" s="5" t="s">
        <v>5</v>
      </c>
      <c r="D128" s="5"/>
      <c r="E128" s="5">
        <v>0</v>
      </c>
      <c r="F128" s="5" t="s">
        <v>343</v>
      </c>
      <c r="G128" s="5"/>
      <c r="H128" s="5"/>
      <c r="I128" s="5" t="s">
        <v>12</v>
      </c>
      <c r="J128" s="5"/>
      <c r="K128" s="24"/>
      <c r="L128" s="25" t="s">
        <v>622</v>
      </c>
    </row>
    <row r="129" spans="1:12" x14ac:dyDescent="0.3">
      <c r="A129" s="5" t="s">
        <v>121</v>
      </c>
      <c r="B129" s="5">
        <v>2016</v>
      </c>
      <c r="C129" s="5" t="s">
        <v>334</v>
      </c>
      <c r="D129" s="5"/>
      <c r="E129" s="5">
        <v>0</v>
      </c>
      <c r="F129" s="5" t="s">
        <v>340</v>
      </c>
      <c r="G129" s="5"/>
      <c r="H129" s="5"/>
      <c r="I129" s="5" t="s">
        <v>4</v>
      </c>
      <c r="J129" s="5"/>
      <c r="K129" s="24"/>
      <c r="L129" s="25" t="s">
        <v>678</v>
      </c>
    </row>
    <row r="130" spans="1:12" x14ac:dyDescent="0.3">
      <c r="A130" s="5" t="s">
        <v>264</v>
      </c>
      <c r="B130" s="5">
        <v>2016</v>
      </c>
      <c r="C130" s="5" t="s">
        <v>334</v>
      </c>
      <c r="D130" s="5" t="s">
        <v>5</v>
      </c>
      <c r="E130" s="5">
        <v>0</v>
      </c>
      <c r="F130" s="5" t="s">
        <v>339</v>
      </c>
      <c r="G130" s="5"/>
      <c r="H130" s="5"/>
      <c r="I130" s="5" t="s">
        <v>12</v>
      </c>
      <c r="J130" s="5"/>
      <c r="K130" s="24"/>
      <c r="L130" s="25" t="s">
        <v>581</v>
      </c>
    </row>
    <row r="131" spans="1:12" x14ac:dyDescent="0.3">
      <c r="A131" s="5" t="s">
        <v>231</v>
      </c>
      <c r="B131" s="5">
        <v>2006</v>
      </c>
      <c r="C131" s="5" t="s">
        <v>334</v>
      </c>
      <c r="D131" s="5"/>
      <c r="E131" s="5">
        <v>0</v>
      </c>
      <c r="F131" s="5" t="s">
        <v>340</v>
      </c>
      <c r="G131" s="5"/>
      <c r="H131" s="5"/>
      <c r="I131" s="5" t="s">
        <v>4</v>
      </c>
      <c r="J131" s="5"/>
      <c r="K131" s="24"/>
      <c r="L131" s="25" t="s">
        <v>545</v>
      </c>
    </row>
    <row r="132" spans="1:12" x14ac:dyDescent="0.3">
      <c r="A132" s="5" t="s">
        <v>708</v>
      </c>
      <c r="B132" s="5">
        <v>2017</v>
      </c>
      <c r="C132" s="5" t="s">
        <v>334</v>
      </c>
      <c r="D132" s="5"/>
      <c r="E132" s="5">
        <v>0</v>
      </c>
      <c r="F132" s="5" t="s">
        <v>341</v>
      </c>
      <c r="G132" s="5"/>
      <c r="H132" s="5"/>
      <c r="I132" s="5" t="s">
        <v>17</v>
      </c>
      <c r="J132" s="5" t="s">
        <v>4</v>
      </c>
      <c r="K132" s="24"/>
      <c r="L132" s="25" t="s">
        <v>679</v>
      </c>
    </row>
    <row r="133" spans="1:12" x14ac:dyDescent="0.3">
      <c r="A133" s="5" t="s">
        <v>320</v>
      </c>
      <c r="B133" s="5">
        <v>2016</v>
      </c>
      <c r="C133" s="5" t="s">
        <v>332</v>
      </c>
      <c r="D133" s="5"/>
      <c r="E133" s="5">
        <v>0</v>
      </c>
      <c r="F133" s="5" t="s">
        <v>340</v>
      </c>
      <c r="G133" s="5"/>
      <c r="H133" s="5"/>
      <c r="I133" s="5" t="s">
        <v>4</v>
      </c>
      <c r="J133" s="5"/>
      <c r="K133" s="24"/>
      <c r="L133" s="25" t="s">
        <v>635</v>
      </c>
    </row>
    <row r="134" spans="1:12" x14ac:dyDescent="0.3">
      <c r="A134" s="5" t="s">
        <v>312</v>
      </c>
      <c r="B134" s="5">
        <v>2014</v>
      </c>
      <c r="C134" s="5" t="s">
        <v>332</v>
      </c>
      <c r="D134" s="5"/>
      <c r="E134" s="5">
        <v>0</v>
      </c>
      <c r="F134" s="5" t="s">
        <v>340</v>
      </c>
      <c r="G134" s="5"/>
      <c r="H134" s="5"/>
      <c r="I134" s="5" t="s">
        <v>4</v>
      </c>
      <c r="J134" s="5"/>
      <c r="K134" s="24"/>
      <c r="L134" s="25" t="s">
        <v>627</v>
      </c>
    </row>
    <row r="135" spans="1:12" x14ac:dyDescent="0.3">
      <c r="A135" s="5" t="s">
        <v>648</v>
      </c>
      <c r="B135" s="5">
        <v>2012</v>
      </c>
      <c r="C135" s="5" t="s">
        <v>334</v>
      </c>
      <c r="D135" s="5"/>
      <c r="E135" s="5">
        <v>0</v>
      </c>
      <c r="F135" s="5" t="s">
        <v>343</v>
      </c>
      <c r="G135" s="5"/>
      <c r="H135" s="5"/>
      <c r="I135" s="5" t="s">
        <v>4</v>
      </c>
      <c r="J135" s="5"/>
      <c r="K135" s="24"/>
      <c r="L135" s="2" t="s">
        <v>681</v>
      </c>
    </row>
    <row r="136" spans="1:12" x14ac:dyDescent="0.3">
      <c r="A136" s="5" t="s">
        <v>152</v>
      </c>
      <c r="B136" s="5">
        <v>2012</v>
      </c>
      <c r="C136" s="5" t="s">
        <v>332</v>
      </c>
      <c r="D136" s="5"/>
      <c r="E136" s="5">
        <v>0</v>
      </c>
      <c r="F136" s="5" t="s">
        <v>340</v>
      </c>
      <c r="G136" s="5"/>
      <c r="H136" s="5"/>
      <c r="I136" s="5" t="s">
        <v>4</v>
      </c>
      <c r="J136" s="5"/>
      <c r="K136" s="24"/>
      <c r="L136" s="25" t="s">
        <v>682</v>
      </c>
    </row>
    <row r="137" spans="1:12" x14ac:dyDescent="0.3">
      <c r="A137" s="5" t="s">
        <v>150</v>
      </c>
      <c r="B137" s="5">
        <v>2008</v>
      </c>
      <c r="C137" s="5" t="s">
        <v>334</v>
      </c>
      <c r="D137" s="5"/>
      <c r="E137" s="5">
        <v>0</v>
      </c>
      <c r="F137" s="5" t="s">
        <v>341</v>
      </c>
      <c r="G137" s="5" t="s">
        <v>342</v>
      </c>
      <c r="H137" s="5"/>
      <c r="I137" s="5" t="s">
        <v>4</v>
      </c>
      <c r="J137" s="5"/>
      <c r="K137" s="24"/>
      <c r="L137" s="25" t="s">
        <v>467</v>
      </c>
    </row>
    <row r="138" spans="1:12" x14ac:dyDescent="0.3">
      <c r="A138" s="5" t="s">
        <v>226</v>
      </c>
      <c r="B138" s="5">
        <v>2010</v>
      </c>
      <c r="C138" s="5" t="s">
        <v>334</v>
      </c>
      <c r="D138" s="5"/>
      <c r="E138" s="5">
        <v>1</v>
      </c>
      <c r="F138" s="5" t="s">
        <v>340</v>
      </c>
      <c r="G138" s="5"/>
      <c r="H138" s="5"/>
      <c r="I138" s="5" t="s">
        <v>4</v>
      </c>
      <c r="J138" s="5"/>
      <c r="K138" s="24"/>
      <c r="L138" s="25" t="s">
        <v>540</v>
      </c>
    </row>
    <row r="139" spans="1:12" x14ac:dyDescent="0.3">
      <c r="A139" s="5" t="s">
        <v>141</v>
      </c>
      <c r="B139" s="5">
        <v>2017</v>
      </c>
      <c r="C139" s="5" t="s">
        <v>332</v>
      </c>
      <c r="D139" s="5"/>
      <c r="E139" s="5">
        <v>0</v>
      </c>
      <c r="F139" s="5" t="s">
        <v>341</v>
      </c>
      <c r="G139" s="5"/>
      <c r="H139" s="5"/>
      <c r="I139" s="5" t="s">
        <v>4</v>
      </c>
      <c r="J139" s="5"/>
      <c r="K139" s="24"/>
      <c r="L139" s="25" t="s">
        <v>459</v>
      </c>
    </row>
    <row r="140" spans="1:12" x14ac:dyDescent="0.3">
      <c r="A140" s="5" t="s">
        <v>191</v>
      </c>
      <c r="B140" s="5">
        <v>2014</v>
      </c>
      <c r="C140" s="5" t="s">
        <v>334</v>
      </c>
      <c r="D140" s="5"/>
      <c r="E140" s="5">
        <v>0</v>
      </c>
      <c r="F140" s="5" t="s">
        <v>340</v>
      </c>
      <c r="G140" s="5"/>
      <c r="H140" s="5"/>
      <c r="I140" s="5" t="s">
        <v>17</v>
      </c>
      <c r="J140" s="5"/>
      <c r="K140" s="24"/>
      <c r="L140" s="25" t="s">
        <v>504</v>
      </c>
    </row>
    <row r="141" spans="1:12" x14ac:dyDescent="0.3">
      <c r="A141" s="5" t="s">
        <v>123</v>
      </c>
      <c r="B141" s="5">
        <v>2015</v>
      </c>
      <c r="C141" s="5" t="s">
        <v>332</v>
      </c>
      <c r="D141" s="5"/>
      <c r="E141" s="5">
        <v>0</v>
      </c>
      <c r="F141" s="5" t="s">
        <v>342</v>
      </c>
      <c r="G141" s="5"/>
      <c r="H141" s="5"/>
      <c r="I141" s="5" t="s">
        <v>4</v>
      </c>
      <c r="J141" s="5" t="s">
        <v>19</v>
      </c>
      <c r="K141" s="24"/>
      <c r="L141" s="25" t="s">
        <v>438</v>
      </c>
    </row>
    <row r="142" spans="1:12" x14ac:dyDescent="0.3">
      <c r="A142" s="5" t="s">
        <v>293</v>
      </c>
      <c r="B142" s="5">
        <v>2012</v>
      </c>
      <c r="C142" s="5" t="s">
        <v>334</v>
      </c>
      <c r="D142" s="5"/>
      <c r="E142" s="5">
        <v>0</v>
      </c>
      <c r="F142" s="5" t="s">
        <v>338</v>
      </c>
      <c r="G142" s="5"/>
      <c r="H142" s="5"/>
      <c r="I142" s="5" t="s">
        <v>4</v>
      </c>
      <c r="J142" s="5"/>
      <c r="K142" s="24"/>
      <c r="L142" s="25" t="s">
        <v>608</v>
      </c>
    </row>
    <row r="143" spans="1:12" x14ac:dyDescent="0.3">
      <c r="A143" s="5" t="s">
        <v>232</v>
      </c>
      <c r="B143" s="5">
        <v>2006</v>
      </c>
      <c r="C143" s="5" t="s">
        <v>332</v>
      </c>
      <c r="D143" s="5"/>
      <c r="E143" s="5">
        <v>1</v>
      </c>
      <c r="F143" s="5" t="s">
        <v>338</v>
      </c>
      <c r="G143" s="5"/>
      <c r="H143" s="5"/>
      <c r="I143" s="5" t="s">
        <v>4</v>
      </c>
      <c r="J143" s="5"/>
      <c r="K143" s="24"/>
      <c r="L143" s="25" t="s">
        <v>546</v>
      </c>
    </row>
    <row r="144" spans="1:12" x14ac:dyDescent="0.3">
      <c r="A144" s="5" t="s">
        <v>118</v>
      </c>
      <c r="B144" s="5">
        <v>2016</v>
      </c>
      <c r="C144" s="5" t="s">
        <v>334</v>
      </c>
      <c r="D144" s="5" t="s">
        <v>11</v>
      </c>
      <c r="E144" s="5">
        <v>1</v>
      </c>
      <c r="F144" s="5" t="s">
        <v>340</v>
      </c>
      <c r="G144" s="5" t="s">
        <v>339</v>
      </c>
      <c r="H144" s="5"/>
      <c r="I144" s="5" t="s">
        <v>4</v>
      </c>
      <c r="J144" s="5"/>
      <c r="K144" s="24"/>
      <c r="L144" s="25" t="s">
        <v>434</v>
      </c>
    </row>
    <row r="145" spans="1:12" x14ac:dyDescent="0.3">
      <c r="A145" s="5" t="s">
        <v>278</v>
      </c>
      <c r="B145" s="5">
        <v>2016</v>
      </c>
      <c r="C145" s="5" t="s">
        <v>334</v>
      </c>
      <c r="D145" s="5" t="s">
        <v>11</v>
      </c>
      <c r="E145" s="5">
        <v>0</v>
      </c>
      <c r="F145" s="5" t="s">
        <v>342</v>
      </c>
      <c r="G145" s="5"/>
      <c r="H145" s="5"/>
      <c r="I145" s="5" t="s">
        <v>4</v>
      </c>
      <c r="J145" s="5"/>
      <c r="K145" s="24"/>
      <c r="L145" s="25" t="s">
        <v>593</v>
      </c>
    </row>
    <row r="146" spans="1:12" x14ac:dyDescent="0.3">
      <c r="A146" s="5" t="s">
        <v>179</v>
      </c>
      <c r="B146" s="5">
        <v>2012</v>
      </c>
      <c r="C146" s="5" t="s">
        <v>334</v>
      </c>
      <c r="D146" s="5" t="s">
        <v>11</v>
      </c>
      <c r="E146" s="5">
        <v>0</v>
      </c>
      <c r="F146" s="5" t="s">
        <v>343</v>
      </c>
      <c r="G146" s="5"/>
      <c r="H146" s="5"/>
      <c r="I146" s="5" t="s">
        <v>4</v>
      </c>
      <c r="J146" s="5"/>
      <c r="K146" s="24"/>
      <c r="L146" s="25" t="s">
        <v>493</v>
      </c>
    </row>
    <row r="147" spans="1:12" x14ac:dyDescent="0.3">
      <c r="A147" s="5" t="s">
        <v>174</v>
      </c>
      <c r="B147" s="5">
        <v>2012</v>
      </c>
      <c r="C147" s="5" t="s">
        <v>332</v>
      </c>
      <c r="D147" s="5"/>
      <c r="E147" s="5">
        <v>1</v>
      </c>
      <c r="F147" s="5" t="s">
        <v>343</v>
      </c>
      <c r="G147" s="5"/>
      <c r="H147" s="5"/>
      <c r="I147" s="5" t="s">
        <v>4</v>
      </c>
      <c r="J147" s="5"/>
      <c r="K147" s="24"/>
      <c r="L147" s="25" t="s">
        <v>488</v>
      </c>
    </row>
    <row r="148" spans="1:12" x14ac:dyDescent="0.3">
      <c r="A148" s="5" t="s">
        <v>173</v>
      </c>
      <c r="B148" s="5">
        <v>2012</v>
      </c>
      <c r="C148" s="5" t="s">
        <v>334</v>
      </c>
      <c r="D148" s="5" t="s">
        <v>332</v>
      </c>
      <c r="E148" s="5">
        <v>0</v>
      </c>
      <c r="F148" s="5" t="s">
        <v>343</v>
      </c>
      <c r="G148" s="5"/>
      <c r="H148" s="5"/>
      <c r="I148" s="5" t="s">
        <v>17</v>
      </c>
      <c r="J148" s="5"/>
      <c r="K148" s="24"/>
      <c r="L148" s="25" t="s">
        <v>487</v>
      </c>
    </row>
    <row r="149" spans="1:12" x14ac:dyDescent="0.3">
      <c r="A149" s="5" t="s">
        <v>200</v>
      </c>
      <c r="B149" s="5">
        <v>2006</v>
      </c>
      <c r="C149" s="5" t="s">
        <v>334</v>
      </c>
      <c r="D149" s="5"/>
      <c r="E149" s="5">
        <v>0</v>
      </c>
      <c r="F149" s="5" t="s">
        <v>340</v>
      </c>
      <c r="G149" s="5"/>
      <c r="H149" s="5"/>
      <c r="I149" s="5" t="s">
        <v>4</v>
      </c>
      <c r="J149" s="5"/>
      <c r="K149" s="24"/>
      <c r="L149" s="25" t="s">
        <v>513</v>
      </c>
    </row>
    <row r="150" spans="1:12" x14ac:dyDescent="0.3">
      <c r="A150" s="5" t="s">
        <v>205</v>
      </c>
      <c r="B150" s="5">
        <v>2006</v>
      </c>
      <c r="C150" s="5" t="s">
        <v>334</v>
      </c>
      <c r="D150" s="5"/>
      <c r="E150" s="5">
        <v>1</v>
      </c>
      <c r="F150" s="5" t="s">
        <v>340</v>
      </c>
      <c r="G150" s="5"/>
      <c r="H150" s="5"/>
      <c r="I150" s="5" t="s">
        <v>4</v>
      </c>
      <c r="J150" s="5"/>
      <c r="K150" s="24"/>
      <c r="L150" s="25" t="s">
        <v>518</v>
      </c>
    </row>
    <row r="151" spans="1:12" x14ac:dyDescent="0.3">
      <c r="A151" s="5" t="s">
        <v>225</v>
      </c>
      <c r="B151" s="5">
        <v>2007</v>
      </c>
      <c r="C151" s="5" t="s">
        <v>334</v>
      </c>
      <c r="D151" s="5"/>
      <c r="E151" s="5">
        <v>0</v>
      </c>
      <c r="F151" s="5" t="s">
        <v>340</v>
      </c>
      <c r="G151" s="5"/>
      <c r="H151" s="5"/>
      <c r="I151" s="5" t="s">
        <v>4</v>
      </c>
      <c r="J151" s="5"/>
      <c r="K151" s="24"/>
      <c r="L151" s="25" t="s">
        <v>539</v>
      </c>
    </row>
    <row r="152" spans="1:12" x14ac:dyDescent="0.3">
      <c r="A152" s="5" t="s">
        <v>100</v>
      </c>
      <c r="B152" s="5">
        <v>2016</v>
      </c>
      <c r="C152" s="5" t="s">
        <v>334</v>
      </c>
      <c r="D152" s="5"/>
      <c r="E152" s="5">
        <v>1</v>
      </c>
      <c r="F152" s="5" t="s">
        <v>341</v>
      </c>
      <c r="G152" s="5"/>
      <c r="H152" s="5"/>
      <c r="I152" s="5" t="s">
        <v>4</v>
      </c>
      <c r="J152" s="5" t="s">
        <v>12</v>
      </c>
      <c r="K152" s="24"/>
      <c r="L152" s="25" t="s">
        <v>683</v>
      </c>
    </row>
    <row r="153" spans="1:12" x14ac:dyDescent="0.3">
      <c r="A153" s="5" t="s">
        <v>263</v>
      </c>
      <c r="B153" s="5">
        <v>2017</v>
      </c>
      <c r="C153" s="5" t="s">
        <v>11</v>
      </c>
      <c r="D153" s="5"/>
      <c r="E153" s="5">
        <v>0</v>
      </c>
      <c r="F153" s="5" t="s">
        <v>339</v>
      </c>
      <c r="G153" s="5"/>
      <c r="H153" s="5"/>
      <c r="I153" s="5" t="s">
        <v>2</v>
      </c>
      <c r="J153" s="5"/>
      <c r="K153" s="24"/>
      <c r="L153" s="25" t="s">
        <v>580</v>
      </c>
    </row>
    <row r="154" spans="1:12" x14ac:dyDescent="0.3">
      <c r="A154" s="5" t="s">
        <v>112</v>
      </c>
      <c r="B154" s="5">
        <v>2015</v>
      </c>
      <c r="C154" s="5" t="s">
        <v>5</v>
      </c>
      <c r="D154" s="5"/>
      <c r="E154" s="5">
        <v>0</v>
      </c>
      <c r="F154" s="5" t="s">
        <v>339</v>
      </c>
      <c r="G154" s="5"/>
      <c r="H154" s="5"/>
      <c r="I154" s="5" t="s">
        <v>12</v>
      </c>
      <c r="J154" s="5"/>
      <c r="K154" s="24"/>
      <c r="L154" s="25" t="s">
        <v>572</v>
      </c>
    </row>
    <row r="155" spans="1:12" x14ac:dyDescent="0.3">
      <c r="A155" s="5" t="s">
        <v>112</v>
      </c>
      <c r="B155" s="5">
        <v>2015</v>
      </c>
      <c r="C155" s="5" t="s">
        <v>11</v>
      </c>
      <c r="D155" s="5" t="s">
        <v>5</v>
      </c>
      <c r="E155" s="5">
        <v>0</v>
      </c>
      <c r="F155" s="5" t="s">
        <v>340</v>
      </c>
      <c r="G155" s="5"/>
      <c r="H155" s="5"/>
      <c r="I155" s="5" t="s">
        <v>2</v>
      </c>
      <c r="J155" s="5" t="s">
        <v>17</v>
      </c>
      <c r="K155" s="24" t="s">
        <v>12</v>
      </c>
      <c r="L155" s="25" t="s">
        <v>427</v>
      </c>
    </row>
    <row r="156" spans="1:12" x14ac:dyDescent="0.3">
      <c r="A156" s="5" t="s">
        <v>263</v>
      </c>
      <c r="B156" s="5">
        <v>2017</v>
      </c>
      <c r="C156" s="5" t="s">
        <v>5</v>
      </c>
      <c r="D156" s="5"/>
      <c r="E156" s="5">
        <v>0</v>
      </c>
      <c r="F156" s="5" t="s">
        <v>339</v>
      </c>
      <c r="G156" s="5"/>
      <c r="H156" s="5"/>
      <c r="I156" s="5" t="s">
        <v>12</v>
      </c>
      <c r="J156" s="5"/>
      <c r="K156" s="24"/>
      <c r="L156" s="25" t="s">
        <v>579</v>
      </c>
    </row>
    <row r="157" spans="1:12" x14ac:dyDescent="0.3">
      <c r="A157" s="5" t="s">
        <v>149</v>
      </c>
      <c r="B157" s="5">
        <v>2017</v>
      </c>
      <c r="C157" s="5" t="s">
        <v>332</v>
      </c>
      <c r="D157" s="5"/>
      <c r="E157" s="5">
        <v>0</v>
      </c>
      <c r="F157" s="5" t="s">
        <v>342</v>
      </c>
      <c r="G157" s="5"/>
      <c r="H157" s="5"/>
      <c r="I157" s="5" t="s">
        <v>4</v>
      </c>
      <c r="J157" s="5"/>
      <c r="K157" s="24"/>
      <c r="L157" s="25" t="s">
        <v>466</v>
      </c>
    </row>
    <row r="158" spans="1:12" x14ac:dyDescent="0.3">
      <c r="A158" s="5" t="s">
        <v>108</v>
      </c>
      <c r="B158" s="5">
        <v>2017</v>
      </c>
      <c r="C158" s="5" t="s">
        <v>334</v>
      </c>
      <c r="D158" s="5" t="s">
        <v>11</v>
      </c>
      <c r="E158" s="5">
        <v>0</v>
      </c>
      <c r="F158" s="5" t="s">
        <v>340</v>
      </c>
      <c r="G158" s="5" t="s">
        <v>339</v>
      </c>
      <c r="H158" s="5"/>
      <c r="I158" s="5" t="s">
        <v>12</v>
      </c>
      <c r="J158" s="5" t="s">
        <v>16</v>
      </c>
      <c r="K158" s="24"/>
      <c r="L158" s="25" t="s">
        <v>684</v>
      </c>
    </row>
    <row r="159" spans="1:12" x14ac:dyDescent="0.3">
      <c r="A159" s="5" t="s">
        <v>229</v>
      </c>
      <c r="B159" s="5">
        <v>2005</v>
      </c>
      <c r="C159" s="5" t="s">
        <v>5</v>
      </c>
      <c r="D159" s="5"/>
      <c r="E159" s="5">
        <v>0</v>
      </c>
      <c r="F159" s="5" t="s">
        <v>339</v>
      </c>
      <c r="G159" s="5"/>
      <c r="H159" s="5"/>
      <c r="I159" s="5" t="s">
        <v>12</v>
      </c>
      <c r="J159" s="5"/>
      <c r="K159" s="24"/>
      <c r="L159" s="25" t="s">
        <v>543</v>
      </c>
    </row>
    <row r="160" spans="1:12" x14ac:dyDescent="0.3">
      <c r="A160" s="5" t="s">
        <v>115</v>
      </c>
      <c r="B160" s="5">
        <v>2012</v>
      </c>
      <c r="C160" s="5" t="s">
        <v>5</v>
      </c>
      <c r="D160" s="5"/>
      <c r="E160" s="5">
        <v>0</v>
      </c>
      <c r="F160" s="5" t="s">
        <v>340</v>
      </c>
      <c r="G160" s="5"/>
      <c r="H160" s="5"/>
      <c r="I160" s="5" t="s">
        <v>12</v>
      </c>
      <c r="J160" s="5"/>
      <c r="K160" s="24"/>
      <c r="L160" s="25" t="s">
        <v>431</v>
      </c>
    </row>
    <row r="161" spans="1:12" x14ac:dyDescent="0.3">
      <c r="A161" s="5" t="s">
        <v>234</v>
      </c>
      <c r="B161" s="5">
        <v>2008</v>
      </c>
      <c r="C161" s="5" t="s">
        <v>5</v>
      </c>
      <c r="D161" s="5"/>
      <c r="E161" s="5">
        <v>0</v>
      </c>
      <c r="F161" s="5" t="s">
        <v>340</v>
      </c>
      <c r="G161" s="5"/>
      <c r="H161" s="5"/>
      <c r="I161" s="5" t="s">
        <v>12</v>
      </c>
      <c r="J161" s="5"/>
      <c r="K161" s="24"/>
      <c r="L161" s="25" t="s">
        <v>548</v>
      </c>
    </row>
    <row r="162" spans="1:12" x14ac:dyDescent="0.3">
      <c r="A162" s="5" t="s">
        <v>73</v>
      </c>
      <c r="B162" s="5">
        <v>2009</v>
      </c>
      <c r="C162" s="5" t="s">
        <v>5</v>
      </c>
      <c r="D162" s="5"/>
      <c r="E162" s="5">
        <v>0</v>
      </c>
      <c r="F162" s="5" t="s">
        <v>340</v>
      </c>
      <c r="G162" s="5"/>
      <c r="H162" s="5"/>
      <c r="I162" s="5" t="s">
        <v>12</v>
      </c>
      <c r="J162" s="5"/>
      <c r="K162" s="24"/>
      <c r="L162" s="25" t="s">
        <v>549</v>
      </c>
    </row>
    <row r="163" spans="1:12" x14ac:dyDescent="0.3">
      <c r="A163" s="5" t="s">
        <v>73</v>
      </c>
      <c r="B163" s="5">
        <v>2009</v>
      </c>
      <c r="C163" s="5" t="s">
        <v>5</v>
      </c>
      <c r="D163" s="5"/>
      <c r="E163" s="5">
        <v>0</v>
      </c>
      <c r="F163" s="5" t="s">
        <v>340</v>
      </c>
      <c r="G163" s="5"/>
      <c r="H163" s="5"/>
      <c r="I163" s="5" t="s">
        <v>12</v>
      </c>
      <c r="J163" s="5"/>
      <c r="K163" s="24"/>
      <c r="L163" s="9" t="s">
        <v>685</v>
      </c>
    </row>
    <row r="164" spans="1:12" x14ac:dyDescent="0.3">
      <c r="A164" s="5" t="s">
        <v>97</v>
      </c>
      <c r="B164" s="5">
        <v>2017</v>
      </c>
      <c r="C164" s="5" t="s">
        <v>334</v>
      </c>
      <c r="D164" s="5"/>
      <c r="E164" s="5">
        <v>0</v>
      </c>
      <c r="F164" s="5" t="s">
        <v>340</v>
      </c>
      <c r="G164" s="5"/>
      <c r="H164" s="5"/>
      <c r="I164" s="5" t="s">
        <v>4</v>
      </c>
      <c r="J164" s="5"/>
      <c r="K164" s="24"/>
      <c r="L164" s="25" t="s">
        <v>686</v>
      </c>
    </row>
    <row r="165" spans="1:12" x14ac:dyDescent="0.3">
      <c r="A165" s="5" t="s">
        <v>201</v>
      </c>
      <c r="B165" s="5">
        <v>2017</v>
      </c>
      <c r="C165" s="5" t="s">
        <v>334</v>
      </c>
      <c r="D165" s="5" t="s">
        <v>11</v>
      </c>
      <c r="E165" s="5">
        <v>0</v>
      </c>
      <c r="F165" s="5" t="s">
        <v>340</v>
      </c>
      <c r="G165" s="5"/>
      <c r="H165" s="5"/>
      <c r="I165" s="5" t="s">
        <v>4</v>
      </c>
      <c r="J165" s="5"/>
      <c r="K165" s="24"/>
      <c r="L165" s="25" t="s">
        <v>514</v>
      </c>
    </row>
    <row r="166" spans="1:12" x14ac:dyDescent="0.3">
      <c r="A166" s="5" t="s">
        <v>287</v>
      </c>
      <c r="B166" s="5">
        <v>2014</v>
      </c>
      <c r="C166" s="5" t="s">
        <v>334</v>
      </c>
      <c r="D166" s="5"/>
      <c r="E166" s="5">
        <v>0</v>
      </c>
      <c r="F166" s="5" t="s">
        <v>338</v>
      </c>
      <c r="G166" s="5"/>
      <c r="H166" s="5"/>
      <c r="I166" s="5" t="s">
        <v>4</v>
      </c>
      <c r="J166" s="5"/>
      <c r="K166" s="24"/>
      <c r="L166" s="25" t="s">
        <v>602</v>
      </c>
    </row>
    <row r="167" spans="1:12" x14ac:dyDescent="0.3">
      <c r="A167" s="5" t="s">
        <v>72</v>
      </c>
      <c r="B167" s="5">
        <v>2011</v>
      </c>
      <c r="C167" s="5" t="s">
        <v>332</v>
      </c>
      <c r="D167" s="5"/>
      <c r="E167" s="5">
        <v>1</v>
      </c>
      <c r="F167" s="5" t="s">
        <v>340</v>
      </c>
      <c r="G167" s="5"/>
      <c r="H167" s="5"/>
      <c r="I167" s="5" t="s">
        <v>4</v>
      </c>
      <c r="J167" s="5"/>
      <c r="K167" s="24"/>
      <c r="L167" s="8" t="s">
        <v>687</v>
      </c>
    </row>
    <row r="168" spans="1:12" x14ac:dyDescent="0.3">
      <c r="A168" s="5" t="s">
        <v>202</v>
      </c>
      <c r="B168" s="5">
        <v>2016</v>
      </c>
      <c r="C168" s="5" t="s">
        <v>332</v>
      </c>
      <c r="D168" s="5"/>
      <c r="E168" s="5">
        <v>1</v>
      </c>
      <c r="F168" s="5" t="s">
        <v>340</v>
      </c>
      <c r="G168" s="5"/>
      <c r="H168" s="5"/>
      <c r="I168" s="5" t="s">
        <v>4</v>
      </c>
      <c r="J168" s="5"/>
      <c r="K168" s="24"/>
      <c r="L168" s="25" t="s">
        <v>515</v>
      </c>
    </row>
    <row r="169" spans="1:12" x14ac:dyDescent="0.3">
      <c r="A169" s="5" t="s">
        <v>323</v>
      </c>
      <c r="B169" s="5">
        <v>2018</v>
      </c>
      <c r="C169" s="5" t="s">
        <v>332</v>
      </c>
      <c r="D169" s="5"/>
      <c r="E169" s="5">
        <v>1</v>
      </c>
      <c r="F169" s="5" t="s">
        <v>340</v>
      </c>
      <c r="G169" s="5"/>
      <c r="H169" s="5"/>
      <c r="I169" s="5" t="s">
        <v>4</v>
      </c>
      <c r="J169" s="5"/>
      <c r="K169" s="24"/>
      <c r="L169" s="25" t="s">
        <v>638</v>
      </c>
    </row>
    <row r="170" spans="1:12" x14ac:dyDescent="0.3">
      <c r="A170" s="5" t="s">
        <v>292</v>
      </c>
      <c r="B170" s="5">
        <v>2014</v>
      </c>
      <c r="C170" s="5" t="s">
        <v>334</v>
      </c>
      <c r="D170" s="5" t="s">
        <v>11</v>
      </c>
      <c r="E170" s="5">
        <v>0</v>
      </c>
      <c r="F170" s="5" t="s">
        <v>338</v>
      </c>
      <c r="G170" s="5"/>
      <c r="H170" s="5"/>
      <c r="I170" s="5" t="s">
        <v>17</v>
      </c>
      <c r="J170" s="5"/>
      <c r="K170" s="24"/>
      <c r="L170" s="25" t="s">
        <v>607</v>
      </c>
    </row>
    <row r="171" spans="1:12" x14ac:dyDescent="0.3">
      <c r="A171" s="5" t="s">
        <v>215</v>
      </c>
      <c r="B171" s="5">
        <v>2007</v>
      </c>
      <c r="C171" s="5" t="s">
        <v>334</v>
      </c>
      <c r="D171" s="5"/>
      <c r="E171" s="5">
        <v>0</v>
      </c>
      <c r="F171" s="5" t="s">
        <v>340</v>
      </c>
      <c r="G171" s="5"/>
      <c r="H171" s="5"/>
      <c r="I171" s="5" t="s">
        <v>4</v>
      </c>
      <c r="J171" s="5"/>
      <c r="K171" s="24"/>
      <c r="L171" s="25" t="s">
        <v>529</v>
      </c>
    </row>
    <row r="172" spans="1:12" x14ac:dyDescent="0.3">
      <c r="A172" s="5" t="s">
        <v>186</v>
      </c>
      <c r="B172" s="5">
        <v>2016</v>
      </c>
      <c r="C172" s="5" t="s">
        <v>334</v>
      </c>
      <c r="D172" s="5" t="s">
        <v>11</v>
      </c>
      <c r="E172" s="5">
        <v>0</v>
      </c>
      <c r="F172" s="5" t="s">
        <v>342</v>
      </c>
      <c r="G172" s="5"/>
      <c r="H172" s="5"/>
      <c r="I172" s="5" t="s">
        <v>4</v>
      </c>
      <c r="J172" s="5"/>
      <c r="K172" s="24"/>
      <c r="L172" s="25" t="s">
        <v>499</v>
      </c>
    </row>
    <row r="173" spans="1:12" x14ac:dyDescent="0.3">
      <c r="A173" s="5" t="s">
        <v>255</v>
      </c>
      <c r="B173" s="5">
        <v>2015</v>
      </c>
      <c r="C173" s="5" t="s">
        <v>334</v>
      </c>
      <c r="D173" s="5" t="s">
        <v>11</v>
      </c>
      <c r="E173" s="5">
        <v>0</v>
      </c>
      <c r="F173" s="5" t="s">
        <v>340</v>
      </c>
      <c r="G173" s="5"/>
      <c r="H173" s="5"/>
      <c r="I173" s="5" t="s">
        <v>4</v>
      </c>
      <c r="J173" s="5"/>
      <c r="K173" s="24"/>
      <c r="L173" s="25" t="s">
        <v>571</v>
      </c>
    </row>
    <row r="174" spans="1:12" x14ac:dyDescent="0.3">
      <c r="A174" s="5" t="s">
        <v>180</v>
      </c>
      <c r="B174" s="5">
        <v>2017</v>
      </c>
      <c r="C174" s="5" t="s">
        <v>334</v>
      </c>
      <c r="D174" s="5"/>
      <c r="E174" s="5">
        <v>0</v>
      </c>
      <c r="F174" s="5" t="s">
        <v>341</v>
      </c>
      <c r="G174" s="5"/>
      <c r="H174" s="5"/>
      <c r="I174" s="5" t="s">
        <v>4</v>
      </c>
      <c r="J174" s="5"/>
      <c r="K174" s="24"/>
      <c r="L174" s="25" t="s">
        <v>494</v>
      </c>
    </row>
    <row r="175" spans="1:12" x14ac:dyDescent="0.3">
      <c r="A175" s="5" t="s">
        <v>111</v>
      </c>
      <c r="B175" s="5">
        <v>2018</v>
      </c>
      <c r="C175" s="5" t="s">
        <v>332</v>
      </c>
      <c r="D175" s="5"/>
      <c r="E175" s="5">
        <v>0</v>
      </c>
      <c r="F175" s="5" t="s">
        <v>340</v>
      </c>
      <c r="G175" s="5"/>
      <c r="H175" s="5"/>
      <c r="I175" s="5" t="s">
        <v>4</v>
      </c>
      <c r="J175" s="5"/>
      <c r="K175" s="24"/>
      <c r="L175" s="25" t="s">
        <v>426</v>
      </c>
    </row>
    <row r="176" spans="1:12" x14ac:dyDescent="0.3">
      <c r="A176" s="5" t="s">
        <v>101</v>
      </c>
      <c r="B176" s="5">
        <v>2018</v>
      </c>
      <c r="C176" s="5" t="s">
        <v>334</v>
      </c>
      <c r="D176" s="5" t="s">
        <v>11</v>
      </c>
      <c r="E176" s="5">
        <v>0</v>
      </c>
      <c r="F176" s="5" t="s">
        <v>340</v>
      </c>
      <c r="G176" s="5"/>
      <c r="H176" s="5"/>
      <c r="I176" s="5" t="s">
        <v>2</v>
      </c>
      <c r="J176" s="5" t="s">
        <v>4</v>
      </c>
      <c r="K176" s="24"/>
      <c r="L176" s="25" t="s">
        <v>688</v>
      </c>
    </row>
    <row r="177" spans="1:12" x14ac:dyDescent="0.3">
      <c r="A177" s="5" t="s">
        <v>211</v>
      </c>
      <c r="B177" s="5">
        <v>2010</v>
      </c>
      <c r="C177" s="5" t="s">
        <v>334</v>
      </c>
      <c r="D177" s="5"/>
      <c r="E177" s="5">
        <v>0</v>
      </c>
      <c r="F177" s="5" t="s">
        <v>340</v>
      </c>
      <c r="G177" s="5"/>
      <c r="H177" s="5"/>
      <c r="I177" s="5" t="s">
        <v>4</v>
      </c>
      <c r="J177" s="5"/>
      <c r="K177" s="24"/>
      <c r="L177" s="25" t="s">
        <v>525</v>
      </c>
    </row>
    <row r="178" spans="1:12" x14ac:dyDescent="0.3">
      <c r="A178" s="5" t="s">
        <v>247</v>
      </c>
      <c r="B178" s="5">
        <v>2012</v>
      </c>
      <c r="C178" s="5" t="s">
        <v>334</v>
      </c>
      <c r="D178" s="5" t="s">
        <v>332</v>
      </c>
      <c r="E178" s="5">
        <v>0</v>
      </c>
      <c r="F178" s="5" t="s">
        <v>340</v>
      </c>
      <c r="G178" s="5"/>
      <c r="H178" s="5"/>
      <c r="I178" s="5" t="s">
        <v>4</v>
      </c>
      <c r="J178" s="5"/>
      <c r="K178" s="24"/>
      <c r="L178" s="25" t="s">
        <v>562</v>
      </c>
    </row>
    <row r="179" spans="1:12" x14ac:dyDescent="0.3">
      <c r="A179" s="5" t="s">
        <v>256</v>
      </c>
      <c r="B179" s="5">
        <v>2015</v>
      </c>
      <c r="C179" s="5" t="s">
        <v>11</v>
      </c>
      <c r="D179" s="5"/>
      <c r="E179" s="5">
        <v>0</v>
      </c>
      <c r="F179" s="5" t="s">
        <v>340</v>
      </c>
      <c r="G179" s="5"/>
      <c r="H179" s="5"/>
      <c r="I179" s="5" t="s">
        <v>4</v>
      </c>
      <c r="J179" s="5"/>
      <c r="K179" s="24"/>
      <c r="L179" s="25" t="s">
        <v>573</v>
      </c>
    </row>
    <row r="180" spans="1:12" x14ac:dyDescent="0.3">
      <c r="A180" s="5" t="s">
        <v>253</v>
      </c>
      <c r="B180" s="5">
        <v>2014</v>
      </c>
      <c r="C180" s="5" t="s">
        <v>332</v>
      </c>
      <c r="D180" s="5"/>
      <c r="E180" s="5">
        <v>1</v>
      </c>
      <c r="F180" s="5" t="s">
        <v>340</v>
      </c>
      <c r="G180" s="5"/>
      <c r="H180" s="5"/>
      <c r="I180" s="5" t="s">
        <v>4</v>
      </c>
      <c r="J180" s="5"/>
      <c r="K180" s="24"/>
      <c r="L180" s="25" t="s">
        <v>569</v>
      </c>
    </row>
    <row r="181" spans="1:12" x14ac:dyDescent="0.3">
      <c r="A181" s="5" t="s">
        <v>305</v>
      </c>
      <c r="B181" s="5">
        <v>2017</v>
      </c>
      <c r="C181" s="5" t="s">
        <v>334</v>
      </c>
      <c r="D181" s="5" t="s">
        <v>11</v>
      </c>
      <c r="E181" s="5">
        <v>0</v>
      </c>
      <c r="F181" s="5" t="s">
        <v>340</v>
      </c>
      <c r="G181" s="5"/>
      <c r="H181" s="5"/>
      <c r="I181" s="5" t="s">
        <v>2</v>
      </c>
      <c r="J181" s="5"/>
      <c r="K181" s="24"/>
      <c r="L181" s="25" t="s">
        <v>620</v>
      </c>
    </row>
    <row r="182" spans="1:12" x14ac:dyDescent="0.3">
      <c r="A182" s="5" t="s">
        <v>117</v>
      </c>
      <c r="B182" s="5">
        <v>2018</v>
      </c>
      <c r="C182" s="5" t="s">
        <v>11</v>
      </c>
      <c r="D182" s="5"/>
      <c r="E182" s="5">
        <v>1</v>
      </c>
      <c r="F182" s="5" t="s">
        <v>340</v>
      </c>
      <c r="G182" s="5"/>
      <c r="H182" s="5"/>
      <c r="I182" s="5" t="s">
        <v>2</v>
      </c>
      <c r="J182" s="5"/>
      <c r="K182" s="24"/>
      <c r="L182" s="25" t="s">
        <v>433</v>
      </c>
    </row>
    <row r="183" spans="1:12" x14ac:dyDescent="0.3">
      <c r="A183" s="5" t="s">
        <v>70</v>
      </c>
      <c r="B183" s="5">
        <v>2016</v>
      </c>
      <c r="C183" s="5" t="s">
        <v>334</v>
      </c>
      <c r="D183" s="5"/>
      <c r="E183" s="5">
        <v>0</v>
      </c>
      <c r="F183" s="5" t="s">
        <v>340</v>
      </c>
      <c r="G183" s="5"/>
      <c r="H183" s="5"/>
      <c r="I183" s="5" t="s">
        <v>2</v>
      </c>
      <c r="J183" s="5"/>
      <c r="K183" s="24"/>
      <c r="L183" s="7" t="s">
        <v>689</v>
      </c>
    </row>
    <row r="184" spans="1:12" x14ac:dyDescent="0.3">
      <c r="A184" s="5" t="s">
        <v>158</v>
      </c>
      <c r="B184" s="5">
        <v>2017</v>
      </c>
      <c r="C184" s="5" t="s">
        <v>334</v>
      </c>
      <c r="D184" s="5"/>
      <c r="E184" s="5">
        <v>0</v>
      </c>
      <c r="F184" s="5" t="s">
        <v>340</v>
      </c>
      <c r="G184" s="5"/>
      <c r="H184" s="5"/>
      <c r="I184" s="5" t="s">
        <v>4</v>
      </c>
      <c r="J184" s="5"/>
      <c r="K184" s="24"/>
      <c r="L184" s="25" t="s">
        <v>474</v>
      </c>
    </row>
    <row r="185" spans="1:12" x14ac:dyDescent="0.3">
      <c r="A185" s="5" t="s">
        <v>164</v>
      </c>
      <c r="B185" s="5">
        <v>2017</v>
      </c>
      <c r="C185" s="5" t="s">
        <v>332</v>
      </c>
      <c r="D185" s="5" t="s">
        <v>333</v>
      </c>
      <c r="E185" s="5">
        <v>1</v>
      </c>
      <c r="F185" s="5" t="s">
        <v>343</v>
      </c>
      <c r="G185" s="5"/>
      <c r="H185" s="5"/>
      <c r="I185" s="5" t="s">
        <v>4</v>
      </c>
      <c r="J185" s="5"/>
      <c r="K185" s="24"/>
      <c r="L185" s="25" t="s">
        <v>480</v>
      </c>
    </row>
    <row r="186" spans="1:12" x14ac:dyDescent="0.3">
      <c r="A186" s="5" t="s">
        <v>262</v>
      </c>
      <c r="B186" s="5">
        <v>2016</v>
      </c>
      <c r="C186" s="5" t="s">
        <v>332</v>
      </c>
      <c r="D186" s="5" t="s">
        <v>334</v>
      </c>
      <c r="E186" s="5">
        <v>0</v>
      </c>
      <c r="F186" s="5" t="s">
        <v>342</v>
      </c>
      <c r="G186" s="5"/>
      <c r="H186" s="5"/>
      <c r="I186" s="5" t="s">
        <v>4</v>
      </c>
      <c r="J186" s="5"/>
      <c r="K186" s="24"/>
      <c r="L186" s="25" t="s">
        <v>578</v>
      </c>
    </row>
    <row r="187" spans="1:12" x14ac:dyDescent="0.3">
      <c r="A187" s="5" t="s">
        <v>224</v>
      </c>
      <c r="B187" s="5">
        <v>2015</v>
      </c>
      <c r="C187" s="5" t="s">
        <v>334</v>
      </c>
      <c r="D187" s="5"/>
      <c r="E187" s="5">
        <v>0</v>
      </c>
      <c r="F187" s="5" t="s">
        <v>340</v>
      </c>
      <c r="G187" s="5"/>
      <c r="H187" s="5"/>
      <c r="I187" s="5" t="s">
        <v>4</v>
      </c>
      <c r="J187" s="5"/>
      <c r="K187" s="24"/>
      <c r="L187" s="25" t="s">
        <v>538</v>
      </c>
    </row>
    <row r="188" spans="1:12" x14ac:dyDescent="0.3">
      <c r="A188" s="5" t="s">
        <v>119</v>
      </c>
      <c r="B188" s="5">
        <v>2018</v>
      </c>
      <c r="C188" s="5" t="s">
        <v>334</v>
      </c>
      <c r="D188" s="5" t="s">
        <v>5</v>
      </c>
      <c r="E188" s="5">
        <v>0</v>
      </c>
      <c r="F188" s="5" t="s">
        <v>340</v>
      </c>
      <c r="G188" s="5"/>
      <c r="H188" s="5"/>
      <c r="I188" s="5" t="s">
        <v>18</v>
      </c>
      <c r="J188" s="5" t="s">
        <v>12</v>
      </c>
      <c r="K188" s="24"/>
      <c r="L188" s="25" t="s">
        <v>435</v>
      </c>
    </row>
    <row r="189" spans="1:12" x14ac:dyDescent="0.3">
      <c r="A189" s="5" t="s">
        <v>154</v>
      </c>
      <c r="B189" s="5">
        <v>2018</v>
      </c>
      <c r="C189" s="5" t="s">
        <v>334</v>
      </c>
      <c r="D189" s="5"/>
      <c r="E189" s="5">
        <v>1</v>
      </c>
      <c r="F189" s="5" t="s">
        <v>340</v>
      </c>
      <c r="G189" s="5"/>
      <c r="H189" s="5"/>
      <c r="I189" s="5" t="s">
        <v>4</v>
      </c>
      <c r="J189" s="5"/>
      <c r="K189" s="24"/>
      <c r="L189" s="25" t="s">
        <v>470</v>
      </c>
    </row>
    <row r="190" spans="1:12" x14ac:dyDescent="0.3">
      <c r="A190" s="5" t="s">
        <v>228</v>
      </c>
      <c r="B190" s="5">
        <v>2005</v>
      </c>
      <c r="C190" s="5" t="s">
        <v>334</v>
      </c>
      <c r="D190" s="5"/>
      <c r="E190" s="5">
        <v>1</v>
      </c>
      <c r="F190" s="5" t="s">
        <v>340</v>
      </c>
      <c r="G190" s="5"/>
      <c r="H190" s="5"/>
      <c r="I190" s="5" t="s">
        <v>4</v>
      </c>
      <c r="J190" s="5"/>
      <c r="K190" s="24"/>
      <c r="L190" s="25" t="s">
        <v>542</v>
      </c>
    </row>
    <row r="191" spans="1:12" x14ac:dyDescent="0.3">
      <c r="A191" s="5" t="s">
        <v>71</v>
      </c>
      <c r="B191" s="5">
        <v>2002</v>
      </c>
      <c r="C191" s="5" t="s">
        <v>332</v>
      </c>
      <c r="D191" s="5"/>
      <c r="E191" s="5">
        <v>1</v>
      </c>
      <c r="F191" s="5" t="s">
        <v>340</v>
      </c>
      <c r="G191" s="5"/>
      <c r="H191" s="5"/>
      <c r="I191" s="5" t="s">
        <v>4</v>
      </c>
      <c r="J191" s="5"/>
      <c r="K191" s="24"/>
      <c r="L191" s="7" t="s">
        <v>690</v>
      </c>
    </row>
    <row r="192" spans="1:12" x14ac:dyDescent="0.3">
      <c r="A192" s="5" t="s">
        <v>303</v>
      </c>
      <c r="B192" s="5">
        <v>2016</v>
      </c>
      <c r="C192" s="5" t="s">
        <v>334</v>
      </c>
      <c r="D192" s="5"/>
      <c r="E192" s="5">
        <v>0</v>
      </c>
      <c r="F192" s="5" t="s">
        <v>339</v>
      </c>
      <c r="G192" s="5"/>
      <c r="H192" s="5"/>
      <c r="I192" s="5" t="s">
        <v>17</v>
      </c>
      <c r="J192" s="5"/>
      <c r="K192" s="24"/>
      <c r="L192" s="25" t="s">
        <v>617</v>
      </c>
    </row>
    <row r="193" spans="1:12" x14ac:dyDescent="0.3">
      <c r="A193" s="5" t="s">
        <v>297</v>
      </c>
      <c r="B193" s="5">
        <v>2017</v>
      </c>
      <c r="C193" s="5" t="s">
        <v>334</v>
      </c>
      <c r="D193" s="5"/>
      <c r="E193" s="5">
        <v>0</v>
      </c>
      <c r="F193" s="5" t="s">
        <v>339</v>
      </c>
      <c r="G193" s="5"/>
      <c r="H193" s="5"/>
      <c r="I193" s="5" t="s">
        <v>17</v>
      </c>
      <c r="J193" s="5"/>
      <c r="K193" s="24"/>
      <c r="L193" s="25" t="s">
        <v>611</v>
      </c>
    </row>
    <row r="194" spans="1:12" x14ac:dyDescent="0.3">
      <c r="A194" s="5" t="s">
        <v>261</v>
      </c>
      <c r="B194" s="5">
        <v>2016</v>
      </c>
      <c r="C194" s="5" t="s">
        <v>5</v>
      </c>
      <c r="D194" s="5"/>
      <c r="E194" s="5">
        <v>0</v>
      </c>
      <c r="F194" s="5" t="s">
        <v>338</v>
      </c>
      <c r="G194" s="5"/>
      <c r="H194" s="5"/>
      <c r="I194" s="5" t="s">
        <v>12</v>
      </c>
      <c r="J194" s="5"/>
      <c r="K194" s="24"/>
      <c r="L194" s="25" t="s">
        <v>577</v>
      </c>
    </row>
    <row r="195" spans="1:12" x14ac:dyDescent="0.3">
      <c r="A195" s="5" t="s">
        <v>170</v>
      </c>
      <c r="B195" s="5">
        <v>2017</v>
      </c>
      <c r="C195" s="5" t="s">
        <v>5</v>
      </c>
      <c r="D195" s="5"/>
      <c r="E195" s="5">
        <v>0</v>
      </c>
      <c r="F195" s="5" t="s">
        <v>341</v>
      </c>
      <c r="G195" s="5"/>
      <c r="H195" s="5"/>
      <c r="I195" s="5" t="s">
        <v>12</v>
      </c>
      <c r="J195" s="5"/>
      <c r="K195" s="24"/>
      <c r="L195" s="25" t="s">
        <v>484</v>
      </c>
    </row>
    <row r="196" spans="1:12" x14ac:dyDescent="0.3">
      <c r="A196" s="5" t="s">
        <v>171</v>
      </c>
      <c r="B196" s="5">
        <v>2017</v>
      </c>
      <c r="C196" s="5" t="s">
        <v>334</v>
      </c>
      <c r="D196" s="5"/>
      <c r="E196" s="5">
        <v>0</v>
      </c>
      <c r="F196" s="5" t="s">
        <v>341</v>
      </c>
      <c r="G196" s="5"/>
      <c r="H196" s="5"/>
      <c r="I196" s="5" t="s">
        <v>4</v>
      </c>
      <c r="J196" s="5"/>
      <c r="K196" s="24"/>
      <c r="L196" s="25" t="s">
        <v>485</v>
      </c>
    </row>
    <row r="197" spans="1:12" x14ac:dyDescent="0.3">
      <c r="A197" s="5" t="s">
        <v>300</v>
      </c>
      <c r="B197" s="5">
        <v>2016</v>
      </c>
      <c r="C197" s="5" t="s">
        <v>334</v>
      </c>
      <c r="D197" s="5"/>
      <c r="E197" s="5">
        <v>0</v>
      </c>
      <c r="F197" s="5" t="s">
        <v>339</v>
      </c>
      <c r="G197" s="5"/>
      <c r="H197" s="5"/>
      <c r="I197" s="5" t="s">
        <v>4</v>
      </c>
      <c r="J197" s="5"/>
      <c r="K197" s="24"/>
      <c r="L197" s="25" t="s">
        <v>614</v>
      </c>
    </row>
    <row r="198" spans="1:12" x14ac:dyDescent="0.3">
      <c r="A198" s="5" t="s">
        <v>197</v>
      </c>
      <c r="B198" s="5">
        <v>2015</v>
      </c>
      <c r="C198" s="5" t="s">
        <v>334</v>
      </c>
      <c r="D198" s="5"/>
      <c r="E198" s="5">
        <v>0</v>
      </c>
      <c r="F198" s="5" t="s">
        <v>340</v>
      </c>
      <c r="G198" s="5"/>
      <c r="H198" s="5"/>
      <c r="I198" s="5" t="s">
        <v>4</v>
      </c>
      <c r="J198" s="5"/>
      <c r="K198" s="24"/>
      <c r="L198" s="25" t="s">
        <v>510</v>
      </c>
    </row>
    <row r="199" spans="1:12" x14ac:dyDescent="0.3">
      <c r="A199" s="5" t="s">
        <v>132</v>
      </c>
      <c r="B199" s="5">
        <v>2018</v>
      </c>
      <c r="C199" s="5" t="s">
        <v>332</v>
      </c>
      <c r="D199" s="5"/>
      <c r="E199" s="5">
        <v>0</v>
      </c>
      <c r="F199" s="5" t="s">
        <v>341</v>
      </c>
      <c r="G199" s="5"/>
      <c r="H199" s="5"/>
      <c r="I199" s="5" t="s">
        <v>4</v>
      </c>
      <c r="J199" s="5"/>
      <c r="K199" s="24"/>
      <c r="L199" s="25" t="s">
        <v>447</v>
      </c>
    </row>
    <row r="200" spans="1:12" x14ac:dyDescent="0.3">
      <c r="A200" s="5" t="s">
        <v>168</v>
      </c>
      <c r="B200" s="5">
        <v>2016</v>
      </c>
      <c r="C200" s="5" t="s">
        <v>334</v>
      </c>
      <c r="D200" s="5"/>
      <c r="E200" s="5">
        <v>0</v>
      </c>
      <c r="F200" s="5" t="s">
        <v>341</v>
      </c>
      <c r="G200" s="5"/>
      <c r="H200" s="5"/>
      <c r="I200" s="5" t="s">
        <v>17</v>
      </c>
      <c r="J200" s="5"/>
      <c r="K200" s="24"/>
      <c r="L200" s="25" t="s">
        <v>483</v>
      </c>
    </row>
    <row r="201" spans="1:12" x14ac:dyDescent="0.3">
      <c r="A201" s="5" t="s">
        <v>208</v>
      </c>
      <c r="B201" s="5">
        <v>2014</v>
      </c>
      <c r="C201" s="5" t="s">
        <v>332</v>
      </c>
      <c r="D201" s="5"/>
      <c r="E201" s="5">
        <v>1</v>
      </c>
      <c r="F201" s="5" t="s">
        <v>340</v>
      </c>
      <c r="G201" s="5"/>
      <c r="H201" s="5"/>
      <c r="I201" s="5" t="s">
        <v>4</v>
      </c>
      <c r="J201" s="5"/>
      <c r="K201" s="24"/>
      <c r="L201" s="25" t="s">
        <v>522</v>
      </c>
    </row>
    <row r="202" spans="1:12" x14ac:dyDescent="0.3">
      <c r="A202" s="5" t="s">
        <v>93</v>
      </c>
      <c r="B202" s="5">
        <v>2018</v>
      </c>
      <c r="C202" s="5" t="s">
        <v>334</v>
      </c>
      <c r="D202" s="5" t="s">
        <v>11</v>
      </c>
      <c r="E202" s="5">
        <v>0</v>
      </c>
      <c r="F202" s="5" t="s">
        <v>340</v>
      </c>
      <c r="G202" s="5"/>
      <c r="H202" s="5"/>
      <c r="I202" s="5" t="s">
        <v>17</v>
      </c>
      <c r="J202" s="5"/>
      <c r="K202" s="24"/>
      <c r="L202" s="25" t="s">
        <v>429</v>
      </c>
    </row>
    <row r="203" spans="1:12" x14ac:dyDescent="0.3">
      <c r="A203" s="5" t="s">
        <v>114</v>
      </c>
      <c r="B203" s="5">
        <v>2015</v>
      </c>
      <c r="C203" s="5" t="s">
        <v>332</v>
      </c>
      <c r="D203" s="5"/>
      <c r="E203" s="5">
        <v>0</v>
      </c>
      <c r="F203" s="5" t="s">
        <v>340</v>
      </c>
      <c r="G203" s="5"/>
      <c r="H203" s="5"/>
      <c r="I203" s="5" t="s">
        <v>17</v>
      </c>
      <c r="J203" s="5"/>
      <c r="K203" s="24"/>
      <c r="L203" s="25" t="s">
        <v>430</v>
      </c>
    </row>
    <row r="204" spans="1:12" x14ac:dyDescent="0.3">
      <c r="A204" s="5" t="s">
        <v>93</v>
      </c>
      <c r="B204" s="5">
        <v>2018</v>
      </c>
      <c r="C204" s="5" t="s">
        <v>332</v>
      </c>
      <c r="D204" s="5"/>
      <c r="E204" s="5">
        <v>0</v>
      </c>
      <c r="F204" s="5" t="s">
        <v>340</v>
      </c>
      <c r="G204" s="5"/>
      <c r="H204" s="5"/>
      <c r="I204" s="5" t="s">
        <v>17</v>
      </c>
      <c r="J204" s="5"/>
      <c r="K204" s="24"/>
      <c r="L204" s="25" t="s">
        <v>691</v>
      </c>
    </row>
    <row r="205" spans="1:12" x14ac:dyDescent="0.3">
      <c r="A205" s="5" t="s">
        <v>143</v>
      </c>
      <c r="B205" s="5">
        <v>2017</v>
      </c>
      <c r="C205" s="5" t="s">
        <v>332</v>
      </c>
      <c r="D205" s="5"/>
      <c r="E205" s="5">
        <v>0</v>
      </c>
      <c r="F205" s="5" t="s">
        <v>340</v>
      </c>
      <c r="G205" s="5"/>
      <c r="H205" s="5"/>
      <c r="I205" s="5" t="s">
        <v>4</v>
      </c>
      <c r="J205" s="5" t="s">
        <v>17</v>
      </c>
      <c r="K205" s="24"/>
      <c r="L205" s="25" t="s">
        <v>461</v>
      </c>
    </row>
    <row r="206" spans="1:12" x14ac:dyDescent="0.3">
      <c r="A206" s="5" t="s">
        <v>142</v>
      </c>
      <c r="B206" s="5">
        <v>2017</v>
      </c>
      <c r="C206" s="5" t="s">
        <v>332</v>
      </c>
      <c r="D206" s="5"/>
      <c r="E206" s="5">
        <v>0</v>
      </c>
      <c r="F206" s="5" t="s">
        <v>341</v>
      </c>
      <c r="G206" s="5"/>
      <c r="H206" s="5"/>
      <c r="I206" s="5" t="s">
        <v>4</v>
      </c>
      <c r="J206" s="5"/>
      <c r="K206" s="24"/>
      <c r="L206" s="25" t="s">
        <v>460</v>
      </c>
    </row>
    <row r="207" spans="1:12" x14ac:dyDescent="0.3">
      <c r="A207" s="5" t="s">
        <v>107</v>
      </c>
      <c r="B207" s="5">
        <v>2017</v>
      </c>
      <c r="C207" s="5" t="s">
        <v>334</v>
      </c>
      <c r="D207" s="5"/>
      <c r="E207" s="5">
        <v>0</v>
      </c>
      <c r="F207" s="5" t="s">
        <v>344</v>
      </c>
      <c r="G207" s="5"/>
      <c r="H207" s="5"/>
      <c r="I207" s="5" t="s">
        <v>4</v>
      </c>
      <c r="J207" s="5"/>
      <c r="K207" s="24"/>
      <c r="L207" s="25" t="s">
        <v>692</v>
      </c>
    </row>
    <row r="208" spans="1:12" x14ac:dyDescent="0.3">
      <c r="A208" s="5" t="s">
        <v>299</v>
      </c>
      <c r="B208" s="5">
        <v>2016</v>
      </c>
      <c r="C208" s="5" t="s">
        <v>334</v>
      </c>
      <c r="D208" s="5"/>
      <c r="E208" s="5">
        <v>0</v>
      </c>
      <c r="F208" s="5" t="s">
        <v>344</v>
      </c>
      <c r="G208" s="5" t="s">
        <v>340</v>
      </c>
      <c r="H208" s="5"/>
      <c r="I208" s="5" t="s">
        <v>4</v>
      </c>
      <c r="J208" s="5"/>
      <c r="K208" s="24"/>
      <c r="L208" s="25" t="s">
        <v>613</v>
      </c>
    </row>
    <row r="209" spans="1:12" x14ac:dyDescent="0.3">
      <c r="A209" s="5" t="s">
        <v>144</v>
      </c>
      <c r="B209" s="5">
        <v>2011</v>
      </c>
      <c r="C209" s="5" t="s">
        <v>11</v>
      </c>
      <c r="D209" s="5"/>
      <c r="E209" s="5">
        <v>0</v>
      </c>
      <c r="F209" s="5" t="s">
        <v>341</v>
      </c>
      <c r="G209" s="5"/>
      <c r="H209" s="5"/>
      <c r="I209" s="5" t="s">
        <v>4</v>
      </c>
      <c r="J209" s="5"/>
      <c r="K209" s="24"/>
      <c r="L209" s="25" t="s">
        <v>462</v>
      </c>
    </row>
    <row r="210" spans="1:12" x14ac:dyDescent="0.3">
      <c r="A210" s="5" t="s">
        <v>147</v>
      </c>
      <c r="B210" s="5">
        <v>2017</v>
      </c>
      <c r="C210" s="5" t="s">
        <v>332</v>
      </c>
      <c r="D210" s="5"/>
      <c r="E210" s="5">
        <v>0</v>
      </c>
      <c r="F210" s="5" t="s">
        <v>341</v>
      </c>
      <c r="G210" s="5"/>
      <c r="H210" s="5"/>
      <c r="I210" s="5" t="s">
        <v>4</v>
      </c>
      <c r="J210" s="5"/>
      <c r="K210" s="24"/>
      <c r="L210" s="25" t="s">
        <v>464</v>
      </c>
    </row>
    <row r="211" spans="1:12" x14ac:dyDescent="0.3">
      <c r="A211" s="5" t="s">
        <v>286</v>
      </c>
      <c r="B211" s="5">
        <v>2016</v>
      </c>
      <c r="C211" s="5" t="s">
        <v>334</v>
      </c>
      <c r="D211" s="5"/>
      <c r="E211" s="5">
        <v>0</v>
      </c>
      <c r="F211" s="5" t="s">
        <v>338</v>
      </c>
      <c r="G211" s="5"/>
      <c r="H211" s="5"/>
      <c r="I211" s="5" t="s">
        <v>4</v>
      </c>
      <c r="J211" s="5"/>
      <c r="K211" s="24"/>
      <c r="L211" s="25" t="s">
        <v>601</v>
      </c>
    </row>
    <row r="212" spans="1:12" x14ac:dyDescent="0.3">
      <c r="A212" s="5" t="s">
        <v>210</v>
      </c>
      <c r="B212" s="5">
        <v>2007</v>
      </c>
      <c r="C212" s="5" t="s">
        <v>334</v>
      </c>
      <c r="D212" s="5" t="s">
        <v>11</v>
      </c>
      <c r="E212" s="5">
        <v>0</v>
      </c>
      <c r="F212" s="5" t="s">
        <v>340</v>
      </c>
      <c r="G212" s="5"/>
      <c r="H212" s="5"/>
      <c r="I212" s="5" t="s">
        <v>4</v>
      </c>
      <c r="J212" s="5"/>
      <c r="K212" s="24"/>
      <c r="L212" s="25" t="s">
        <v>524</v>
      </c>
    </row>
    <row r="213" spans="1:12" x14ac:dyDescent="0.3">
      <c r="A213" s="5" t="s">
        <v>198</v>
      </c>
      <c r="B213" s="5">
        <v>2008</v>
      </c>
      <c r="C213" s="5" t="s">
        <v>334</v>
      </c>
      <c r="D213" s="5" t="s">
        <v>11</v>
      </c>
      <c r="E213" s="5">
        <v>0</v>
      </c>
      <c r="F213" s="5" t="s">
        <v>340</v>
      </c>
      <c r="G213" s="5"/>
      <c r="H213" s="5"/>
      <c r="I213" s="5" t="s">
        <v>4</v>
      </c>
      <c r="J213" s="5"/>
      <c r="K213" s="24"/>
      <c r="L213" s="25" t="s">
        <v>511</v>
      </c>
    </row>
    <row r="214" spans="1:12" x14ac:dyDescent="0.3">
      <c r="A214" s="5" t="s">
        <v>207</v>
      </c>
      <c r="B214" s="5">
        <v>2009</v>
      </c>
      <c r="C214" s="5" t="s">
        <v>334</v>
      </c>
      <c r="D214" s="5"/>
      <c r="E214" s="5">
        <v>0</v>
      </c>
      <c r="F214" s="5" t="s">
        <v>340</v>
      </c>
      <c r="G214" s="5"/>
      <c r="H214" s="5"/>
      <c r="I214" s="5" t="s">
        <v>4</v>
      </c>
      <c r="J214" s="5"/>
      <c r="K214" s="24"/>
      <c r="L214" s="25" t="s">
        <v>521</v>
      </c>
    </row>
    <row r="215" spans="1:12" x14ac:dyDescent="0.3">
      <c r="A215" s="5" t="s">
        <v>195</v>
      </c>
      <c r="B215" s="5">
        <v>2007</v>
      </c>
      <c r="C215" s="5" t="s">
        <v>334</v>
      </c>
      <c r="D215" s="5"/>
      <c r="E215" s="5">
        <v>0</v>
      </c>
      <c r="F215" s="5" t="s">
        <v>340</v>
      </c>
      <c r="G215" s="5"/>
      <c r="H215" s="5"/>
      <c r="I215" s="5" t="s">
        <v>4</v>
      </c>
      <c r="J215" s="5"/>
      <c r="K215" s="24"/>
      <c r="L215" s="25" t="s">
        <v>508</v>
      </c>
    </row>
    <row r="216" spans="1:12" x14ac:dyDescent="0.3">
      <c r="A216" s="5" t="s">
        <v>243</v>
      </c>
      <c r="B216" s="5">
        <v>2011</v>
      </c>
      <c r="C216" s="5" t="s">
        <v>5</v>
      </c>
      <c r="D216" s="5"/>
      <c r="E216" s="5">
        <v>0</v>
      </c>
      <c r="F216" s="5" t="s">
        <v>338</v>
      </c>
      <c r="G216" s="5"/>
      <c r="H216" s="5"/>
      <c r="I216" s="5" t="s">
        <v>12</v>
      </c>
      <c r="J216" s="5"/>
      <c r="K216" s="24"/>
      <c r="L216" s="25" t="s">
        <v>558</v>
      </c>
    </row>
    <row r="217" spans="1:12" x14ac:dyDescent="0.3">
      <c r="A217" s="5" t="s">
        <v>252</v>
      </c>
      <c r="B217" s="5">
        <v>2013</v>
      </c>
      <c r="C217" s="5" t="s">
        <v>5</v>
      </c>
      <c r="D217" s="5"/>
      <c r="E217" s="5">
        <v>0</v>
      </c>
      <c r="F217" s="5" t="s">
        <v>338</v>
      </c>
      <c r="G217" s="5"/>
      <c r="H217" s="5"/>
      <c r="I217" s="5" t="s">
        <v>12</v>
      </c>
      <c r="J217" s="5"/>
      <c r="K217" s="24"/>
      <c r="L217" s="25" t="s">
        <v>568</v>
      </c>
    </row>
    <row r="218" spans="1:12" x14ac:dyDescent="0.3">
      <c r="A218" s="5" t="s">
        <v>182</v>
      </c>
      <c r="B218" s="5">
        <v>2015</v>
      </c>
      <c r="C218" s="5" t="s">
        <v>332</v>
      </c>
      <c r="D218" s="5"/>
      <c r="E218" s="5">
        <v>1</v>
      </c>
      <c r="F218" s="5" t="s">
        <v>341</v>
      </c>
      <c r="G218" s="5"/>
      <c r="H218" s="5"/>
      <c r="I218" s="5" t="s">
        <v>4</v>
      </c>
      <c r="J218" s="5"/>
      <c r="K218" s="24"/>
      <c r="L218" s="25" t="s">
        <v>693</v>
      </c>
    </row>
    <row r="219" spans="1:12" x14ac:dyDescent="0.3">
      <c r="A219" s="5" t="s">
        <v>325</v>
      </c>
      <c r="B219" s="5">
        <v>2000</v>
      </c>
      <c r="C219" s="5" t="s">
        <v>334</v>
      </c>
      <c r="D219" s="5"/>
      <c r="E219" s="5">
        <v>1</v>
      </c>
      <c r="F219" s="5" t="s">
        <v>340</v>
      </c>
      <c r="G219" s="5"/>
      <c r="H219" s="5"/>
      <c r="I219" s="5" t="s">
        <v>4</v>
      </c>
      <c r="J219" s="5"/>
      <c r="K219" s="24"/>
      <c r="L219" s="28" t="s">
        <v>639</v>
      </c>
    </row>
    <row r="220" spans="1:12" x14ac:dyDescent="0.3">
      <c r="A220" s="5" t="s">
        <v>284</v>
      </c>
      <c r="B220" s="5">
        <v>2014</v>
      </c>
      <c r="C220" s="5" t="s">
        <v>334</v>
      </c>
      <c r="D220" s="5"/>
      <c r="E220" s="5">
        <v>0</v>
      </c>
      <c r="F220" s="5" t="s">
        <v>340</v>
      </c>
      <c r="G220" s="5"/>
      <c r="H220" s="5"/>
      <c r="I220" s="5" t="s">
        <v>4</v>
      </c>
      <c r="J220" s="5"/>
      <c r="K220" s="24"/>
      <c r="L220" s="25" t="s">
        <v>599</v>
      </c>
    </row>
    <row r="221" spans="1:12" x14ac:dyDescent="0.3">
      <c r="A221" s="5" t="s">
        <v>209</v>
      </c>
      <c r="B221" s="5">
        <v>2015</v>
      </c>
      <c r="C221" s="5" t="s">
        <v>332</v>
      </c>
      <c r="D221" s="5"/>
      <c r="E221" s="5">
        <v>0</v>
      </c>
      <c r="F221" s="5" t="s">
        <v>340</v>
      </c>
      <c r="G221" s="5"/>
      <c r="H221" s="5"/>
      <c r="I221" s="5" t="s">
        <v>4</v>
      </c>
      <c r="J221" s="5"/>
      <c r="K221" s="24"/>
      <c r="L221" s="25" t="s">
        <v>523</v>
      </c>
    </row>
    <row r="222" spans="1:12" x14ac:dyDescent="0.3">
      <c r="A222" s="5" t="s">
        <v>139</v>
      </c>
      <c r="B222" s="5">
        <v>2018</v>
      </c>
      <c r="C222" s="5" t="s">
        <v>332</v>
      </c>
      <c r="D222" s="5"/>
      <c r="E222" s="5">
        <v>0</v>
      </c>
      <c r="F222" s="5" t="s">
        <v>341</v>
      </c>
      <c r="G222" s="5"/>
      <c r="H222" s="5"/>
      <c r="I222" s="5" t="s">
        <v>4</v>
      </c>
      <c r="J222" s="5"/>
      <c r="K222" s="24"/>
      <c r="L222" s="25" t="s">
        <v>456</v>
      </c>
    </row>
    <row r="223" spans="1:12" x14ac:dyDescent="0.3">
      <c r="A223" s="5" t="s">
        <v>309</v>
      </c>
      <c r="B223" s="5">
        <v>2012</v>
      </c>
      <c r="C223" s="5" t="s">
        <v>11</v>
      </c>
      <c r="D223" s="5" t="s">
        <v>334</v>
      </c>
      <c r="E223" s="5">
        <v>0</v>
      </c>
      <c r="F223" s="5" t="s">
        <v>340</v>
      </c>
      <c r="G223" s="5"/>
      <c r="H223" s="5"/>
      <c r="I223" s="5" t="s">
        <v>4</v>
      </c>
      <c r="J223" s="5"/>
      <c r="K223" s="24"/>
      <c r="L223" s="25" t="s">
        <v>624</v>
      </c>
    </row>
    <row r="224" spans="1:12" x14ac:dyDescent="0.3">
      <c r="A224" s="5" t="s">
        <v>310</v>
      </c>
      <c r="B224" s="5">
        <v>2010</v>
      </c>
      <c r="C224" s="5" t="s">
        <v>332</v>
      </c>
      <c r="D224" s="5"/>
      <c r="E224" s="5">
        <v>0</v>
      </c>
      <c r="F224" s="5" t="s">
        <v>340</v>
      </c>
      <c r="G224" s="5"/>
      <c r="H224" s="5"/>
      <c r="I224" s="5" t="s">
        <v>4</v>
      </c>
      <c r="J224" s="5"/>
      <c r="K224" s="24"/>
      <c r="L224" s="25" t="s">
        <v>625</v>
      </c>
    </row>
    <row r="225" spans="1:12" x14ac:dyDescent="0.3">
      <c r="A225" s="5" t="s">
        <v>196</v>
      </c>
      <c r="B225" s="5">
        <v>2013</v>
      </c>
      <c r="C225" s="5" t="s">
        <v>11</v>
      </c>
      <c r="D225" s="5" t="s">
        <v>334</v>
      </c>
      <c r="E225" s="5">
        <v>0</v>
      </c>
      <c r="F225" s="5" t="s">
        <v>340</v>
      </c>
      <c r="G225" s="5"/>
      <c r="H225" s="5"/>
      <c r="I225" s="5" t="s">
        <v>2</v>
      </c>
      <c r="J225" s="5"/>
      <c r="K225" s="24"/>
      <c r="L225" s="25" t="s">
        <v>509</v>
      </c>
    </row>
    <row r="226" spans="1:12" x14ac:dyDescent="0.3">
      <c r="A226" s="5" t="s">
        <v>89</v>
      </c>
      <c r="B226" s="5">
        <v>2016</v>
      </c>
      <c r="C226" s="5" t="s">
        <v>332</v>
      </c>
      <c r="D226" s="5"/>
      <c r="E226" s="5">
        <v>1</v>
      </c>
      <c r="F226" s="5" t="s">
        <v>340</v>
      </c>
      <c r="G226" s="5"/>
      <c r="H226" s="5"/>
      <c r="I226" s="5" t="s">
        <v>4</v>
      </c>
      <c r="J226" s="5"/>
      <c r="K226" s="24"/>
      <c r="L226" s="25" t="s">
        <v>694</v>
      </c>
    </row>
    <row r="227" spans="1:12" x14ac:dyDescent="0.3">
      <c r="A227" s="5" t="s">
        <v>216</v>
      </c>
      <c r="B227" s="5">
        <v>2014</v>
      </c>
      <c r="C227" s="5" t="s">
        <v>334</v>
      </c>
      <c r="D227" s="5"/>
      <c r="E227" s="5">
        <v>1</v>
      </c>
      <c r="F227" s="5" t="s">
        <v>340</v>
      </c>
      <c r="G227" s="5"/>
      <c r="H227" s="5"/>
      <c r="I227" s="5" t="s">
        <v>4</v>
      </c>
      <c r="J227" s="5"/>
      <c r="K227" s="24"/>
      <c r="L227" s="25" t="s">
        <v>530</v>
      </c>
    </row>
    <row r="228" spans="1:12" x14ac:dyDescent="0.3">
      <c r="A228" s="5" t="s">
        <v>204</v>
      </c>
      <c r="B228" s="5">
        <v>2016</v>
      </c>
      <c r="C228" s="5" t="s">
        <v>332</v>
      </c>
      <c r="D228" s="5" t="s">
        <v>333</v>
      </c>
      <c r="E228" s="5">
        <v>1</v>
      </c>
      <c r="F228" s="5" t="s">
        <v>340</v>
      </c>
      <c r="G228" s="5"/>
      <c r="H228" s="5"/>
      <c r="I228" s="5" t="s">
        <v>4</v>
      </c>
      <c r="J228" s="5"/>
      <c r="K228" s="24"/>
      <c r="L228" s="25" t="s">
        <v>517</v>
      </c>
    </row>
    <row r="229" spans="1:12" x14ac:dyDescent="0.3">
      <c r="A229" s="5" t="s">
        <v>134</v>
      </c>
      <c r="B229" s="5">
        <v>2017</v>
      </c>
      <c r="C229" s="5" t="s">
        <v>332</v>
      </c>
      <c r="D229" s="5"/>
      <c r="E229" s="5">
        <v>0</v>
      </c>
      <c r="F229" s="5" t="s">
        <v>340</v>
      </c>
      <c r="G229" s="5"/>
      <c r="H229" s="5"/>
      <c r="I229" s="5" t="s">
        <v>4</v>
      </c>
      <c r="J229" s="5"/>
      <c r="K229" s="24"/>
      <c r="L229" s="25" t="s">
        <v>457</v>
      </c>
    </row>
    <row r="230" spans="1:12" x14ac:dyDescent="0.3">
      <c r="A230" s="5" t="s">
        <v>138</v>
      </c>
      <c r="B230" s="5">
        <v>2016</v>
      </c>
      <c r="C230" s="5" t="s">
        <v>332</v>
      </c>
      <c r="D230" s="5"/>
      <c r="E230" s="5">
        <v>0</v>
      </c>
      <c r="F230" s="5" t="s">
        <v>341</v>
      </c>
      <c r="G230" s="5"/>
      <c r="H230" s="5"/>
      <c r="I230" s="5" t="s">
        <v>4</v>
      </c>
      <c r="J230" s="5"/>
      <c r="K230" s="24"/>
      <c r="L230" s="25" t="s">
        <v>455</v>
      </c>
    </row>
    <row r="231" spans="1:12" x14ac:dyDescent="0.3">
      <c r="A231" s="5" t="s">
        <v>134</v>
      </c>
      <c r="B231" s="5">
        <v>2017</v>
      </c>
      <c r="C231" s="5" t="s">
        <v>332</v>
      </c>
      <c r="D231" s="5"/>
      <c r="E231" s="5">
        <v>0</v>
      </c>
      <c r="F231" s="5" t="s">
        <v>341</v>
      </c>
      <c r="G231" s="5"/>
      <c r="H231" s="5"/>
      <c r="I231" s="5" t="s">
        <v>4</v>
      </c>
      <c r="J231" s="5" t="s">
        <v>17</v>
      </c>
      <c r="K231" s="24"/>
      <c r="L231" s="25" t="s">
        <v>449</v>
      </c>
    </row>
    <row r="232" spans="1:12" x14ac:dyDescent="0.3">
      <c r="A232" s="5" t="s">
        <v>137</v>
      </c>
      <c r="B232" s="5">
        <v>2015</v>
      </c>
      <c r="C232" s="5" t="s">
        <v>332</v>
      </c>
      <c r="D232" s="5"/>
      <c r="E232" s="5">
        <v>0</v>
      </c>
      <c r="F232" s="5" t="s">
        <v>341</v>
      </c>
      <c r="G232" s="5"/>
      <c r="H232" s="5"/>
      <c r="I232" s="5" t="s">
        <v>4</v>
      </c>
      <c r="J232" s="5"/>
      <c r="K232" s="24"/>
      <c r="L232" s="25" t="s">
        <v>452</v>
      </c>
    </row>
    <row r="233" spans="1:12" x14ac:dyDescent="0.3">
      <c r="A233" s="5" t="s">
        <v>135</v>
      </c>
      <c r="B233" s="5">
        <v>2014</v>
      </c>
      <c r="C233" s="5" t="s">
        <v>332</v>
      </c>
      <c r="D233" s="5"/>
      <c r="E233" s="5">
        <v>0</v>
      </c>
      <c r="F233" s="5" t="s">
        <v>341</v>
      </c>
      <c r="G233" s="5"/>
      <c r="H233" s="5"/>
      <c r="I233" s="5" t="s">
        <v>4</v>
      </c>
      <c r="J233" s="5"/>
      <c r="K233" s="24"/>
      <c r="L233" s="25" t="s">
        <v>450</v>
      </c>
    </row>
    <row r="234" spans="1:12" x14ac:dyDescent="0.3">
      <c r="A234" s="5" t="s">
        <v>137</v>
      </c>
      <c r="B234" s="5">
        <v>2015</v>
      </c>
      <c r="C234" s="5" t="s">
        <v>332</v>
      </c>
      <c r="D234" s="5"/>
      <c r="E234" s="5">
        <v>0</v>
      </c>
      <c r="F234" s="5" t="s">
        <v>341</v>
      </c>
      <c r="G234" s="5"/>
      <c r="H234" s="5"/>
      <c r="I234" s="5" t="s">
        <v>4</v>
      </c>
      <c r="J234" s="5"/>
      <c r="K234" s="24"/>
      <c r="L234" s="25" t="s">
        <v>453</v>
      </c>
    </row>
    <row r="235" spans="1:12" x14ac:dyDescent="0.3">
      <c r="A235" s="5" t="s">
        <v>138</v>
      </c>
      <c r="B235" s="5">
        <v>2016</v>
      </c>
      <c r="C235" s="5" t="s">
        <v>332</v>
      </c>
      <c r="D235" s="5"/>
      <c r="E235" s="5">
        <v>0</v>
      </c>
      <c r="F235" s="5" t="s">
        <v>341</v>
      </c>
      <c r="G235" s="5"/>
      <c r="H235" s="5"/>
      <c r="I235" s="5" t="s">
        <v>4</v>
      </c>
      <c r="J235" s="5"/>
      <c r="K235" s="24"/>
      <c r="L235" s="25" t="s">
        <v>454</v>
      </c>
    </row>
    <row r="236" spans="1:12" x14ac:dyDescent="0.3">
      <c r="A236" s="5" t="s">
        <v>707</v>
      </c>
      <c r="B236" s="5">
        <v>2011</v>
      </c>
      <c r="C236" s="5" t="s">
        <v>334</v>
      </c>
      <c r="D236" s="5"/>
      <c r="E236" s="5">
        <v>0</v>
      </c>
      <c r="F236" s="5" t="s">
        <v>341</v>
      </c>
      <c r="G236" s="5"/>
      <c r="H236" s="5"/>
      <c r="I236" s="5" t="s">
        <v>4</v>
      </c>
      <c r="J236" s="5"/>
      <c r="K236" s="24"/>
      <c r="L236" s="25" t="s">
        <v>695</v>
      </c>
    </row>
    <row r="237" spans="1:12" x14ac:dyDescent="0.3">
      <c r="A237" s="5" t="s">
        <v>99</v>
      </c>
      <c r="B237" s="5">
        <v>2013</v>
      </c>
      <c r="C237" s="5" t="s">
        <v>5</v>
      </c>
      <c r="D237" s="5"/>
      <c r="E237" s="5">
        <v>0</v>
      </c>
      <c r="F237" s="5" t="s">
        <v>340</v>
      </c>
      <c r="G237" s="5"/>
      <c r="H237" s="5"/>
      <c r="I237" s="5" t="s">
        <v>4</v>
      </c>
      <c r="J237" s="5"/>
      <c r="K237" s="24"/>
      <c r="L237" s="25" t="s">
        <v>696</v>
      </c>
    </row>
    <row r="238" spans="1:12" x14ac:dyDescent="0.3">
      <c r="A238" s="5" t="s">
        <v>75</v>
      </c>
      <c r="B238" s="5">
        <v>2015</v>
      </c>
      <c r="C238" s="5" t="s">
        <v>11</v>
      </c>
      <c r="D238" s="5"/>
      <c r="E238" s="5">
        <v>1</v>
      </c>
      <c r="F238" s="5" t="s">
        <v>340</v>
      </c>
      <c r="G238" s="5"/>
      <c r="H238" s="5"/>
      <c r="I238" s="5" t="s">
        <v>17</v>
      </c>
      <c r="J238" s="5"/>
      <c r="K238" s="24"/>
      <c r="L238" s="8" t="s">
        <v>697</v>
      </c>
    </row>
    <row r="239" spans="1:12" x14ac:dyDescent="0.3">
      <c r="A239" s="5" t="s">
        <v>223</v>
      </c>
      <c r="B239" s="5">
        <v>2011</v>
      </c>
      <c r="C239" s="5" t="s">
        <v>332</v>
      </c>
      <c r="D239" s="5"/>
      <c r="E239" s="5">
        <v>0</v>
      </c>
      <c r="F239" s="5" t="s">
        <v>343</v>
      </c>
      <c r="G239" s="5"/>
      <c r="H239" s="5"/>
      <c r="I239" s="5" t="s">
        <v>4</v>
      </c>
      <c r="J239" s="5"/>
      <c r="K239" s="24"/>
      <c r="L239" s="25" t="s">
        <v>537</v>
      </c>
    </row>
    <row r="240" spans="1:12" x14ac:dyDescent="0.3">
      <c r="A240" s="5" t="s">
        <v>95</v>
      </c>
      <c r="B240" s="5">
        <v>2018</v>
      </c>
      <c r="C240" s="5" t="s">
        <v>332</v>
      </c>
      <c r="D240" s="5"/>
      <c r="E240" s="5">
        <v>1</v>
      </c>
      <c r="F240" s="5" t="s">
        <v>340</v>
      </c>
      <c r="G240" s="5"/>
      <c r="H240" s="5"/>
      <c r="I240" s="5" t="s">
        <v>4</v>
      </c>
      <c r="J240" s="5"/>
      <c r="K240" s="24"/>
      <c r="L240" s="25" t="s">
        <v>698</v>
      </c>
    </row>
    <row r="241" spans="1:12" x14ac:dyDescent="0.3">
      <c r="A241" s="5" t="s">
        <v>86</v>
      </c>
      <c r="B241" s="5">
        <v>2016</v>
      </c>
      <c r="C241" s="5" t="s">
        <v>5</v>
      </c>
      <c r="D241" s="5"/>
      <c r="E241" s="5">
        <v>0</v>
      </c>
      <c r="F241" s="5" t="s">
        <v>340</v>
      </c>
      <c r="G241" s="5"/>
      <c r="H241" s="5"/>
      <c r="I241" s="5" t="s">
        <v>12</v>
      </c>
      <c r="J241" s="5"/>
      <c r="K241" s="24"/>
      <c r="L241" s="25" t="s">
        <v>699</v>
      </c>
    </row>
    <row r="242" spans="1:12" x14ac:dyDescent="0.3">
      <c r="A242" s="5" t="s">
        <v>128</v>
      </c>
      <c r="B242" s="5">
        <v>2018</v>
      </c>
      <c r="C242" s="5" t="s">
        <v>334</v>
      </c>
      <c r="D242" s="5"/>
      <c r="E242" s="5">
        <v>1</v>
      </c>
      <c r="F242" s="5" t="s">
        <v>342</v>
      </c>
      <c r="G242" s="5"/>
      <c r="H242" s="5"/>
      <c r="I242" s="5" t="s">
        <v>4</v>
      </c>
      <c r="J242" s="5"/>
      <c r="K242" s="24"/>
      <c r="L242" s="25" t="s">
        <v>443</v>
      </c>
    </row>
    <row r="243" spans="1:12" x14ac:dyDescent="0.3">
      <c r="A243" s="5" t="s">
        <v>272</v>
      </c>
      <c r="B243" s="5">
        <v>2011</v>
      </c>
      <c r="C243" s="5" t="s">
        <v>332</v>
      </c>
      <c r="D243" s="5"/>
      <c r="E243" s="5">
        <v>1</v>
      </c>
      <c r="F243" s="5" t="s">
        <v>342</v>
      </c>
      <c r="G243" s="5"/>
      <c r="H243" s="5"/>
      <c r="I243" s="5" t="s">
        <v>4</v>
      </c>
      <c r="J243" s="5"/>
      <c r="K243" s="24"/>
      <c r="L243" s="25" t="s">
        <v>588</v>
      </c>
    </row>
    <row r="244" spans="1:12" x14ac:dyDescent="0.3">
      <c r="A244" s="5" t="s">
        <v>172</v>
      </c>
      <c r="B244" s="5">
        <v>2009</v>
      </c>
      <c r="C244" s="5" t="s">
        <v>334</v>
      </c>
      <c r="D244" s="5"/>
      <c r="E244" s="5">
        <v>0</v>
      </c>
      <c r="F244" s="5" t="s">
        <v>341</v>
      </c>
      <c r="G244" s="5"/>
      <c r="H244" s="5"/>
      <c r="I244" s="5" t="s">
        <v>4</v>
      </c>
      <c r="J244" s="5"/>
      <c r="K244" s="24"/>
      <c r="L244" s="25" t="s">
        <v>486</v>
      </c>
    </row>
    <row r="245" spans="1:12" x14ac:dyDescent="0.3">
      <c r="A245" s="5" t="s">
        <v>183</v>
      </c>
      <c r="B245" s="5">
        <v>2016</v>
      </c>
      <c r="C245" s="5" t="s">
        <v>11</v>
      </c>
      <c r="D245" s="5"/>
      <c r="E245" s="5">
        <v>1</v>
      </c>
      <c r="F245" s="5" t="s">
        <v>340</v>
      </c>
      <c r="G245" s="5"/>
      <c r="H245" s="5"/>
      <c r="I245" s="5" t="s">
        <v>4</v>
      </c>
      <c r="J245" s="5"/>
      <c r="K245" s="24"/>
      <c r="L245" s="25" t="s">
        <v>496</v>
      </c>
    </row>
    <row r="246" spans="1:12" x14ac:dyDescent="0.3">
      <c r="A246" s="5" t="s">
        <v>85</v>
      </c>
      <c r="B246" s="5">
        <v>2015</v>
      </c>
      <c r="C246" s="5" t="s">
        <v>334</v>
      </c>
      <c r="D246" s="5"/>
      <c r="E246" s="5">
        <v>0</v>
      </c>
      <c r="F246" s="5" t="s">
        <v>340</v>
      </c>
      <c r="G246" s="5"/>
      <c r="H246" s="5"/>
      <c r="I246" s="5" t="s">
        <v>4</v>
      </c>
      <c r="J246" s="5"/>
      <c r="K246" s="24"/>
      <c r="L246" s="25" t="s">
        <v>700</v>
      </c>
    </row>
    <row r="247" spans="1:12" x14ac:dyDescent="0.3">
      <c r="A247" s="5" t="s">
        <v>157</v>
      </c>
      <c r="B247" s="5">
        <v>2016</v>
      </c>
      <c r="C247" s="5" t="s">
        <v>332</v>
      </c>
      <c r="D247" s="5"/>
      <c r="E247" s="5">
        <v>0</v>
      </c>
      <c r="F247" s="5" t="s">
        <v>340</v>
      </c>
      <c r="G247" s="5"/>
      <c r="H247" s="5"/>
      <c r="I247" s="5" t="s">
        <v>4</v>
      </c>
      <c r="J247" s="5"/>
      <c r="K247" s="24"/>
      <c r="L247" s="25" t="s">
        <v>473</v>
      </c>
    </row>
    <row r="248" spans="1:12" x14ac:dyDescent="0.3">
      <c r="A248" s="5" t="s">
        <v>236</v>
      </c>
      <c r="B248" s="5">
        <v>2009</v>
      </c>
      <c r="C248" s="5" t="s">
        <v>5</v>
      </c>
      <c r="D248" s="5"/>
      <c r="E248" s="5">
        <v>0</v>
      </c>
      <c r="F248" s="5" t="s">
        <v>338</v>
      </c>
      <c r="G248" s="5"/>
      <c r="H248" s="5"/>
      <c r="I248" s="5" t="s">
        <v>12</v>
      </c>
      <c r="J248" s="5"/>
      <c r="K248" s="24"/>
      <c r="L248" s="25" t="s">
        <v>551</v>
      </c>
    </row>
    <row r="249" spans="1:12" x14ac:dyDescent="0.3">
      <c r="A249" s="5" t="s">
        <v>242</v>
      </c>
      <c r="B249" s="5">
        <v>2011</v>
      </c>
      <c r="C249" s="5" t="s">
        <v>5</v>
      </c>
      <c r="D249" s="5"/>
      <c r="E249" s="5">
        <v>0</v>
      </c>
      <c r="F249" s="5" t="s">
        <v>338</v>
      </c>
      <c r="G249" s="5"/>
      <c r="H249" s="5"/>
      <c r="I249" s="5" t="s">
        <v>12</v>
      </c>
      <c r="J249" s="5"/>
      <c r="K249" s="24"/>
      <c r="L249" s="25" t="s">
        <v>557</v>
      </c>
    </row>
    <row r="250" spans="1:12" x14ac:dyDescent="0.3">
      <c r="A250" s="5" t="s">
        <v>109</v>
      </c>
      <c r="B250" s="5">
        <v>2010</v>
      </c>
      <c r="C250" s="5" t="s">
        <v>334</v>
      </c>
      <c r="D250" s="5"/>
      <c r="E250" s="5">
        <v>1</v>
      </c>
      <c r="F250" s="5" t="s">
        <v>338</v>
      </c>
      <c r="G250" s="5"/>
      <c r="H250" s="5"/>
      <c r="I250" s="5" t="s">
        <v>4</v>
      </c>
      <c r="J250" s="5"/>
      <c r="K250" s="24"/>
      <c r="L250" s="25" t="s">
        <v>701</v>
      </c>
    </row>
    <row r="251" spans="1:12" x14ac:dyDescent="0.3">
      <c r="A251" s="5" t="s">
        <v>116</v>
      </c>
      <c r="B251" s="5">
        <v>2010</v>
      </c>
      <c r="C251" s="5" t="s">
        <v>5</v>
      </c>
      <c r="D251" s="5"/>
      <c r="E251" s="5">
        <v>0</v>
      </c>
      <c r="F251" s="5" t="s">
        <v>340</v>
      </c>
      <c r="G251" s="5"/>
      <c r="H251" s="5"/>
      <c r="I251" s="5" t="s">
        <v>12</v>
      </c>
      <c r="J251" s="5"/>
      <c r="K251" s="24"/>
      <c r="L251" s="25" t="s">
        <v>432</v>
      </c>
    </row>
    <row r="252" spans="1:12" x14ac:dyDescent="0.3">
      <c r="A252" s="5" t="s">
        <v>289</v>
      </c>
      <c r="B252" s="5">
        <v>2018</v>
      </c>
      <c r="C252" s="5" t="s">
        <v>332</v>
      </c>
      <c r="D252" s="5"/>
      <c r="E252" s="5">
        <v>0</v>
      </c>
      <c r="F252" s="5" t="s">
        <v>341</v>
      </c>
      <c r="G252" s="5"/>
      <c r="H252" s="5"/>
      <c r="I252" s="5" t="s">
        <v>4</v>
      </c>
      <c r="J252" s="5"/>
      <c r="K252" s="24"/>
      <c r="L252" s="25" t="s">
        <v>604</v>
      </c>
    </row>
    <row r="253" spans="1:12" x14ac:dyDescent="0.3">
      <c r="A253" s="5" t="s">
        <v>260</v>
      </c>
      <c r="B253" s="5">
        <v>2016</v>
      </c>
      <c r="C253" s="5" t="s">
        <v>332</v>
      </c>
      <c r="D253" s="5"/>
      <c r="E253" s="5">
        <v>1</v>
      </c>
      <c r="F253" s="5" t="s">
        <v>340</v>
      </c>
      <c r="G253" s="5"/>
      <c r="H253" s="5"/>
      <c r="I253" s="5" t="s">
        <v>4</v>
      </c>
      <c r="J253" s="5"/>
      <c r="K253" s="24"/>
      <c r="L253" s="25" t="s">
        <v>576</v>
      </c>
    </row>
    <row r="254" spans="1:12" x14ac:dyDescent="0.3">
      <c r="A254" s="5" t="s">
        <v>315</v>
      </c>
      <c r="B254" s="5">
        <v>2012</v>
      </c>
      <c r="C254" s="5" t="s">
        <v>332</v>
      </c>
      <c r="D254" s="5"/>
      <c r="E254" s="5">
        <v>0</v>
      </c>
      <c r="F254" s="5" t="s">
        <v>341</v>
      </c>
      <c r="G254" s="5"/>
      <c r="H254" s="5"/>
      <c r="I254" s="5" t="s">
        <v>4</v>
      </c>
      <c r="J254" s="5"/>
      <c r="K254" s="24"/>
      <c r="L254" s="25" t="s">
        <v>630</v>
      </c>
    </row>
    <row r="255" spans="1:12" x14ac:dyDescent="0.3">
      <c r="A255" s="5" t="s">
        <v>175</v>
      </c>
      <c r="B255" s="5">
        <v>2018</v>
      </c>
      <c r="C255" s="5" t="s">
        <v>334</v>
      </c>
      <c r="D255" s="5"/>
      <c r="E255" s="5">
        <v>0</v>
      </c>
      <c r="F255" s="5" t="s">
        <v>341</v>
      </c>
      <c r="G255" s="5"/>
      <c r="H255" s="5"/>
      <c r="I255" s="5" t="s">
        <v>2</v>
      </c>
      <c r="J255" s="5"/>
      <c r="K255" s="24"/>
      <c r="L255" s="25" t="s">
        <v>489</v>
      </c>
    </row>
    <row r="256" spans="1:12" x14ac:dyDescent="0.3">
      <c r="A256" s="5" t="s">
        <v>322</v>
      </c>
      <c r="B256" s="5">
        <v>2013</v>
      </c>
      <c r="C256" s="5" t="s">
        <v>5</v>
      </c>
      <c r="D256" s="5"/>
      <c r="E256" s="5">
        <v>0</v>
      </c>
      <c r="F256" s="5" t="s">
        <v>340</v>
      </c>
      <c r="G256" s="5"/>
      <c r="H256" s="5"/>
      <c r="I256" s="5" t="s">
        <v>4</v>
      </c>
      <c r="J256" s="5" t="s">
        <v>12</v>
      </c>
      <c r="K256" s="24"/>
      <c r="L256" s="25" t="s">
        <v>637</v>
      </c>
    </row>
    <row r="257" spans="1:12" x14ac:dyDescent="0.3">
      <c r="A257" s="5" t="s">
        <v>308</v>
      </c>
      <c r="B257" s="5">
        <v>2013</v>
      </c>
      <c r="C257" s="5" t="s">
        <v>332</v>
      </c>
      <c r="D257" s="5"/>
      <c r="E257" s="5">
        <v>0</v>
      </c>
      <c r="F257" s="5" t="s">
        <v>340</v>
      </c>
      <c r="G257" s="5"/>
      <c r="H257" s="5"/>
      <c r="I257" s="5" t="s">
        <v>4</v>
      </c>
      <c r="J257" s="5"/>
      <c r="K257" s="24"/>
      <c r="L257" s="25" t="s">
        <v>623</v>
      </c>
    </row>
    <row r="258" spans="1:12" x14ac:dyDescent="0.3">
      <c r="A258" s="5" t="s">
        <v>241</v>
      </c>
      <c r="B258" s="5">
        <v>2011</v>
      </c>
      <c r="C258" s="5" t="s">
        <v>5</v>
      </c>
      <c r="D258" s="5"/>
      <c r="E258" s="5">
        <v>0</v>
      </c>
      <c r="F258" s="5" t="s">
        <v>338</v>
      </c>
      <c r="G258" s="5"/>
      <c r="H258" s="5"/>
      <c r="I258" s="5" t="s">
        <v>12</v>
      </c>
      <c r="J258" s="5"/>
      <c r="K258" s="24"/>
      <c r="L258" s="25" t="s">
        <v>556</v>
      </c>
    </row>
    <row r="259" spans="1:12" x14ac:dyDescent="0.3">
      <c r="A259" s="5" t="s">
        <v>122</v>
      </c>
      <c r="B259" s="5">
        <v>2017</v>
      </c>
      <c r="C259" s="5" t="s">
        <v>11</v>
      </c>
      <c r="D259" s="5"/>
      <c r="E259" s="5">
        <v>0</v>
      </c>
      <c r="F259" s="5" t="s">
        <v>341</v>
      </c>
      <c r="G259" s="5"/>
      <c r="H259" s="5"/>
      <c r="I259" s="5" t="s">
        <v>2</v>
      </c>
      <c r="J259" s="5"/>
      <c r="K259" s="24"/>
      <c r="L259" s="25" t="s">
        <v>437</v>
      </c>
    </row>
    <row r="260" spans="1:12" x14ac:dyDescent="0.3">
      <c r="A260" s="5" t="s">
        <v>178</v>
      </c>
      <c r="B260" s="5">
        <v>2015</v>
      </c>
      <c r="C260" s="5" t="s">
        <v>334</v>
      </c>
      <c r="D260" s="5"/>
      <c r="E260" s="5">
        <v>0</v>
      </c>
      <c r="F260" s="5" t="s">
        <v>342</v>
      </c>
      <c r="G260" s="5"/>
      <c r="H260" s="5"/>
      <c r="I260" s="5" t="s">
        <v>4</v>
      </c>
      <c r="J260" s="5"/>
      <c r="K260" s="24"/>
      <c r="L260" s="25" t="s">
        <v>492</v>
      </c>
    </row>
    <row r="261" spans="1:12" x14ac:dyDescent="0.3">
      <c r="A261" s="5" t="s">
        <v>131</v>
      </c>
      <c r="B261" s="5">
        <v>2018</v>
      </c>
      <c r="C261" s="5" t="s">
        <v>11</v>
      </c>
      <c r="D261" s="5"/>
      <c r="E261" s="5">
        <v>0</v>
      </c>
      <c r="F261" s="5" t="s">
        <v>341</v>
      </c>
      <c r="G261" s="5"/>
      <c r="H261" s="5"/>
      <c r="I261" s="5" t="s">
        <v>4</v>
      </c>
      <c r="J261" s="5"/>
      <c r="K261" s="24"/>
      <c r="L261" s="25" t="s">
        <v>446</v>
      </c>
    </row>
    <row r="262" spans="1:12" x14ac:dyDescent="0.3">
      <c r="A262" s="5" t="s">
        <v>246</v>
      </c>
      <c r="B262" s="5">
        <v>2012</v>
      </c>
      <c r="C262" s="5" t="s">
        <v>332</v>
      </c>
      <c r="D262" s="5"/>
      <c r="E262" s="5">
        <v>0</v>
      </c>
      <c r="F262" s="5" t="s">
        <v>342</v>
      </c>
      <c r="G262" s="5"/>
      <c r="H262" s="5"/>
      <c r="I262" s="5" t="s">
        <v>4</v>
      </c>
      <c r="J262" s="5"/>
      <c r="K262" s="24"/>
      <c r="L262" s="25" t="s">
        <v>561</v>
      </c>
    </row>
    <row r="263" spans="1:12" x14ac:dyDescent="0.3">
      <c r="A263" s="5" t="s">
        <v>238</v>
      </c>
      <c r="B263" s="5">
        <v>2010</v>
      </c>
      <c r="C263" s="5" t="s">
        <v>332</v>
      </c>
      <c r="D263" s="5"/>
      <c r="E263" s="5">
        <v>0</v>
      </c>
      <c r="F263" s="5" t="s">
        <v>343</v>
      </c>
      <c r="G263" s="5"/>
      <c r="H263" s="5"/>
      <c r="I263" s="5" t="s">
        <v>17</v>
      </c>
      <c r="J263" s="5" t="s">
        <v>4</v>
      </c>
      <c r="K263" s="24"/>
      <c r="L263" s="25" t="s">
        <v>553</v>
      </c>
    </row>
    <row r="264" spans="1:12" x14ac:dyDescent="0.3">
      <c r="A264" s="5" t="s">
        <v>251</v>
      </c>
      <c r="B264" s="5">
        <v>2013</v>
      </c>
      <c r="C264" s="5" t="s">
        <v>5</v>
      </c>
      <c r="D264" s="5"/>
      <c r="E264" s="5">
        <v>0</v>
      </c>
      <c r="F264" s="5" t="s">
        <v>339</v>
      </c>
      <c r="G264" s="5"/>
      <c r="H264" s="5"/>
      <c r="I264" s="5" t="s">
        <v>2</v>
      </c>
      <c r="J264" s="5" t="s">
        <v>12</v>
      </c>
      <c r="K264" s="24" t="s">
        <v>17</v>
      </c>
      <c r="L264" s="25" t="s">
        <v>567</v>
      </c>
    </row>
    <row r="265" spans="1:12" x14ac:dyDescent="0.3">
      <c r="A265" s="5" t="s">
        <v>280</v>
      </c>
      <c r="B265" s="5">
        <v>2015</v>
      </c>
      <c r="C265" s="5" t="s">
        <v>334</v>
      </c>
      <c r="D265" s="5"/>
      <c r="E265" s="5">
        <v>0</v>
      </c>
      <c r="F265" s="5" t="s">
        <v>340</v>
      </c>
      <c r="G265" s="5"/>
      <c r="H265" s="5"/>
      <c r="I265" s="5" t="s">
        <v>17</v>
      </c>
      <c r="J265" s="5"/>
      <c r="K265" s="24"/>
      <c r="L265" s="25" t="s">
        <v>595</v>
      </c>
    </row>
    <row r="266" spans="1:12" x14ac:dyDescent="0.3">
      <c r="A266" s="5" t="s">
        <v>296</v>
      </c>
      <c r="B266" s="5">
        <v>2017</v>
      </c>
      <c r="C266" s="5" t="s">
        <v>334</v>
      </c>
      <c r="D266" s="5"/>
      <c r="E266" s="5">
        <v>0</v>
      </c>
      <c r="F266" s="5" t="s">
        <v>339</v>
      </c>
      <c r="G266" s="5"/>
      <c r="H266" s="5"/>
      <c r="I266" s="5" t="s">
        <v>4</v>
      </c>
      <c r="J266" s="5"/>
      <c r="K266" s="24"/>
      <c r="L266" s="25" t="s">
        <v>423</v>
      </c>
    </row>
    <row r="267" spans="1:12" x14ac:dyDescent="0.3">
      <c r="A267" s="5" t="s">
        <v>316</v>
      </c>
      <c r="B267" s="5">
        <v>2014</v>
      </c>
      <c r="C267" s="5" t="s">
        <v>332</v>
      </c>
      <c r="D267" s="5"/>
      <c r="E267" s="5">
        <v>0</v>
      </c>
      <c r="F267" s="5" t="s">
        <v>343</v>
      </c>
      <c r="G267" s="5"/>
      <c r="H267" s="5"/>
      <c r="I267" s="5" t="s">
        <v>4</v>
      </c>
      <c r="J267" s="5"/>
      <c r="K267" s="24"/>
      <c r="L267" s="25" t="s">
        <v>631</v>
      </c>
    </row>
    <row r="268" spans="1:12" x14ac:dyDescent="0.3">
      <c r="A268" s="7" t="s">
        <v>311</v>
      </c>
      <c r="B268" s="5">
        <v>2017</v>
      </c>
      <c r="C268" s="5" t="s">
        <v>332</v>
      </c>
      <c r="D268" s="5"/>
      <c r="E268" s="5">
        <v>0</v>
      </c>
      <c r="F268" s="5" t="s">
        <v>343</v>
      </c>
      <c r="G268" s="5"/>
      <c r="H268" s="5"/>
      <c r="I268" s="5" t="s">
        <v>4</v>
      </c>
      <c r="J268" s="5"/>
      <c r="K268" s="24"/>
      <c r="L268" s="25" t="s">
        <v>626</v>
      </c>
    </row>
    <row r="269" spans="1:12" x14ac:dyDescent="0.3">
      <c r="A269" s="5" t="s">
        <v>313</v>
      </c>
      <c r="B269" s="5">
        <v>2014</v>
      </c>
      <c r="C269" s="5" t="s">
        <v>332</v>
      </c>
      <c r="D269" s="5"/>
      <c r="E269" s="5">
        <v>0</v>
      </c>
      <c r="F269" s="5" t="s">
        <v>343</v>
      </c>
      <c r="G269" s="5"/>
      <c r="H269" s="5"/>
      <c r="I269" s="5" t="s">
        <v>4</v>
      </c>
      <c r="J269" s="5"/>
      <c r="K269" s="24"/>
      <c r="L269" s="25" t="s">
        <v>628</v>
      </c>
    </row>
    <row r="270" spans="1:12" x14ac:dyDescent="0.3">
      <c r="A270" s="5" t="s">
        <v>222</v>
      </c>
      <c r="B270" s="5">
        <v>2014</v>
      </c>
      <c r="C270" s="5" t="s">
        <v>334</v>
      </c>
      <c r="D270" s="5" t="s">
        <v>11</v>
      </c>
      <c r="E270" s="5">
        <v>0</v>
      </c>
      <c r="F270" s="5" t="s">
        <v>343</v>
      </c>
      <c r="G270" s="5"/>
      <c r="H270" s="5"/>
      <c r="I270" s="5" t="s">
        <v>2</v>
      </c>
      <c r="J270" s="5"/>
      <c r="K270" s="24"/>
      <c r="L270" s="25" t="s">
        <v>536</v>
      </c>
    </row>
    <row r="271" spans="1:12" x14ac:dyDescent="0.3">
      <c r="A271" s="5" t="s">
        <v>328</v>
      </c>
      <c r="B271" s="5">
        <v>2013</v>
      </c>
      <c r="C271" s="5" t="s">
        <v>334</v>
      </c>
      <c r="D271" s="5"/>
      <c r="E271" s="5">
        <v>0</v>
      </c>
      <c r="F271" s="5" t="s">
        <v>341</v>
      </c>
      <c r="G271" s="5"/>
      <c r="H271" s="5"/>
      <c r="I271" s="5" t="s">
        <v>4</v>
      </c>
      <c r="J271" s="5"/>
      <c r="K271" s="24"/>
      <c r="L271" s="25" t="s">
        <v>643</v>
      </c>
    </row>
    <row r="272" spans="1:12" x14ac:dyDescent="0.3">
      <c r="A272" s="5" t="s">
        <v>250</v>
      </c>
      <c r="B272" s="5">
        <v>2013</v>
      </c>
      <c r="C272" s="5" t="s">
        <v>334</v>
      </c>
      <c r="D272" s="5"/>
      <c r="E272" s="5">
        <v>0</v>
      </c>
      <c r="F272" s="5" t="s">
        <v>338</v>
      </c>
      <c r="G272" s="5"/>
      <c r="H272" s="5"/>
      <c r="I272" s="5" t="s">
        <v>4</v>
      </c>
      <c r="J272" s="5"/>
      <c r="K272" s="24"/>
      <c r="L272" s="25" t="s">
        <v>566</v>
      </c>
    </row>
    <row r="273" spans="1:12" x14ac:dyDescent="0.3">
      <c r="A273" s="5" t="s">
        <v>92</v>
      </c>
      <c r="B273" s="5">
        <v>2013</v>
      </c>
      <c r="C273" s="5" t="s">
        <v>334</v>
      </c>
      <c r="D273" s="5"/>
      <c r="E273" s="5">
        <v>0</v>
      </c>
      <c r="F273" s="5" t="s">
        <v>339</v>
      </c>
      <c r="G273" s="5"/>
      <c r="H273" s="5"/>
      <c r="I273" s="5" t="s">
        <v>4</v>
      </c>
      <c r="J273" s="5"/>
      <c r="K273" s="24"/>
      <c r="L273" s="25" t="s">
        <v>702</v>
      </c>
    </row>
    <row r="274" spans="1:12" x14ac:dyDescent="0.3">
      <c r="A274" s="5" t="s">
        <v>159</v>
      </c>
      <c r="B274" s="5">
        <v>2018</v>
      </c>
      <c r="C274" s="5" t="s">
        <v>332</v>
      </c>
      <c r="D274" s="5"/>
      <c r="E274" s="5">
        <v>1</v>
      </c>
      <c r="F274" s="5" t="s">
        <v>340</v>
      </c>
      <c r="G274" s="5"/>
      <c r="H274" s="5"/>
      <c r="I274" s="5" t="s">
        <v>4</v>
      </c>
      <c r="J274" s="5"/>
      <c r="K274" s="24"/>
      <c r="L274" s="25" t="s">
        <v>640</v>
      </c>
    </row>
    <row r="275" spans="1:12" x14ac:dyDescent="0.3">
      <c r="A275" s="5" t="s">
        <v>159</v>
      </c>
      <c r="B275" s="5">
        <v>2018</v>
      </c>
      <c r="C275" s="5" t="s">
        <v>332</v>
      </c>
      <c r="D275" s="5"/>
      <c r="E275" s="5">
        <v>1</v>
      </c>
      <c r="F275" s="5" t="s">
        <v>341</v>
      </c>
      <c r="G275" s="5"/>
      <c r="H275" s="5"/>
      <c r="I275" s="5" t="s">
        <v>4</v>
      </c>
      <c r="J275" s="5"/>
      <c r="K275" s="24"/>
      <c r="L275" s="25" t="s">
        <v>475</v>
      </c>
    </row>
    <row r="276" spans="1:12" x14ac:dyDescent="0.3">
      <c r="A276" s="5" t="s">
        <v>254</v>
      </c>
      <c r="B276" s="5">
        <v>2015</v>
      </c>
      <c r="C276" s="5" t="s">
        <v>11</v>
      </c>
      <c r="D276" s="5"/>
      <c r="E276" s="5">
        <v>1</v>
      </c>
      <c r="F276" s="5" t="s">
        <v>340</v>
      </c>
      <c r="G276" s="5"/>
      <c r="H276" s="5"/>
      <c r="I276" s="5" t="s">
        <v>2</v>
      </c>
      <c r="J276" s="5"/>
      <c r="K276" s="24"/>
      <c r="L276" s="25" t="s">
        <v>570</v>
      </c>
    </row>
    <row r="277" spans="1:12" x14ac:dyDescent="0.3">
      <c r="A277" s="5" t="s">
        <v>321</v>
      </c>
      <c r="B277" s="5">
        <v>2008</v>
      </c>
      <c r="C277" s="5" t="s">
        <v>334</v>
      </c>
      <c r="D277" s="5"/>
      <c r="E277" s="5">
        <v>0</v>
      </c>
      <c r="F277" s="5" t="s">
        <v>340</v>
      </c>
      <c r="G277" s="5"/>
      <c r="H277" s="5"/>
      <c r="I277" s="5" t="s">
        <v>4</v>
      </c>
      <c r="J277" s="5"/>
      <c r="K277" s="24"/>
      <c r="L277" s="25" t="s">
        <v>636</v>
      </c>
    </row>
    <row r="278" spans="1:12" x14ac:dyDescent="0.3">
      <c r="A278" s="5" t="s">
        <v>237</v>
      </c>
      <c r="B278" s="5">
        <v>2010</v>
      </c>
      <c r="C278" s="5" t="s">
        <v>334</v>
      </c>
      <c r="D278" s="5"/>
      <c r="E278" s="5">
        <v>0</v>
      </c>
      <c r="F278" s="5" t="s">
        <v>340</v>
      </c>
      <c r="G278" s="5"/>
      <c r="H278" s="5"/>
      <c r="I278" s="5" t="s">
        <v>4</v>
      </c>
      <c r="J278" s="5"/>
      <c r="K278" s="24"/>
      <c r="L278" s="25" t="s">
        <v>552</v>
      </c>
    </row>
    <row r="279" spans="1:12" x14ac:dyDescent="0.3">
      <c r="A279" s="5" t="s">
        <v>113</v>
      </c>
      <c r="B279" s="5">
        <v>2008</v>
      </c>
      <c r="C279" s="5" t="s">
        <v>334</v>
      </c>
      <c r="D279" s="5"/>
      <c r="E279" s="5">
        <v>0</v>
      </c>
      <c r="F279" s="5" t="s">
        <v>340</v>
      </c>
      <c r="G279" s="5"/>
      <c r="H279" s="5"/>
      <c r="I279" s="5" t="s">
        <v>4</v>
      </c>
      <c r="J279" s="5"/>
      <c r="K279" s="24"/>
      <c r="L279" s="25" t="s">
        <v>428</v>
      </c>
    </row>
  </sheetData>
  <sortState ref="A2:L279">
    <sortCondition ref="L279"/>
  </sortState>
  <dataConsolidate/>
  <conditionalFormatting sqref="L132">
    <cfRule type="duplicateValues" dxfId="1" priority="1"/>
  </conditionalFormatting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B87C6-A293-47BB-909F-B813C2208130}">
  <dimension ref="A1:S282"/>
  <sheetViews>
    <sheetView zoomScaleNormal="100" workbookViewId="0">
      <pane ySplit="1" topLeftCell="A12" activePane="bottomLeft" state="frozen"/>
      <selection pane="bottomLeft" activeCell="D2" sqref="D2:D279"/>
    </sheetView>
  </sheetViews>
  <sheetFormatPr defaultRowHeight="14.4" x14ac:dyDescent="0.3"/>
  <cols>
    <col min="1" max="1" width="29.6640625" style="2" customWidth="1"/>
    <col min="2" max="2" width="17.88671875" style="1" customWidth="1"/>
    <col min="3" max="3" width="66.77734375" style="1" customWidth="1"/>
    <col min="4" max="4" width="19.6640625" style="1" customWidth="1"/>
    <col min="5" max="5" width="20.77734375" style="1" customWidth="1"/>
    <col min="6" max="6" width="16.109375" style="1" customWidth="1"/>
    <col min="7" max="7" width="14.77734375" style="1" customWidth="1"/>
    <col min="8" max="8" width="10.21875" style="1" customWidth="1"/>
    <col min="9" max="9" width="14.44140625" style="1" customWidth="1"/>
    <col min="10" max="10" width="10.21875" style="1" customWidth="1"/>
    <col min="11" max="11" width="10.6640625" style="1" customWidth="1"/>
    <col min="12" max="12" width="29.44140625" style="1" customWidth="1"/>
    <col min="13" max="13" width="20.21875" style="1" customWidth="1"/>
    <col min="14" max="14" width="22.21875" style="1" customWidth="1"/>
    <col min="15" max="15" width="15.5546875" style="1" customWidth="1"/>
    <col min="16" max="16" width="14.109375" style="1" customWidth="1"/>
    <col min="17" max="17" width="8.88671875" style="1" customWidth="1"/>
    <col min="18" max="18" width="17.5546875" style="1" customWidth="1"/>
    <col min="19" max="19" width="255.5546875" style="1" customWidth="1"/>
    <col min="20" max="16384" width="8.88671875" style="1"/>
  </cols>
  <sheetData>
    <row r="1" spans="1:19" ht="43.2" x14ac:dyDescent="0.3">
      <c r="A1" s="13" t="s">
        <v>69</v>
      </c>
      <c r="B1" s="21" t="s">
        <v>386</v>
      </c>
      <c r="C1" s="14" t="s">
        <v>387</v>
      </c>
      <c r="D1" s="21" t="s">
        <v>415</v>
      </c>
      <c r="E1" s="14" t="s">
        <v>8</v>
      </c>
      <c r="F1" s="22" t="s">
        <v>649</v>
      </c>
      <c r="G1" s="22" t="s">
        <v>9</v>
      </c>
      <c r="H1" s="14" t="s">
        <v>393</v>
      </c>
      <c r="I1" s="14" t="s">
        <v>392</v>
      </c>
      <c r="J1" s="14" t="s">
        <v>399</v>
      </c>
      <c r="K1" s="14" t="s">
        <v>400</v>
      </c>
      <c r="L1" s="3" t="s">
        <v>36</v>
      </c>
      <c r="M1" s="3" t="s">
        <v>35</v>
      </c>
      <c r="N1" s="21" t="s">
        <v>67</v>
      </c>
      <c r="O1" s="21" t="s">
        <v>406</v>
      </c>
      <c r="P1" s="14" t="s">
        <v>416</v>
      </c>
      <c r="Q1" s="14" t="s">
        <v>417</v>
      </c>
      <c r="R1" s="14" t="s">
        <v>418</v>
      </c>
      <c r="S1" s="3" t="s">
        <v>1</v>
      </c>
    </row>
    <row r="2" spans="1:19" x14ac:dyDescent="0.3">
      <c r="A2" s="5" t="s">
        <v>187</v>
      </c>
      <c r="B2" s="7">
        <v>0</v>
      </c>
      <c r="C2" s="7" t="s">
        <v>357</v>
      </c>
      <c r="D2" s="11"/>
      <c r="E2" s="17"/>
      <c r="F2" s="15"/>
      <c r="G2" s="15"/>
      <c r="H2" s="7">
        <v>0</v>
      </c>
      <c r="I2" s="11"/>
      <c r="J2" s="15"/>
      <c r="K2" s="15"/>
      <c r="L2" s="11" t="s">
        <v>408</v>
      </c>
      <c r="M2" s="7"/>
      <c r="N2" s="7">
        <v>0</v>
      </c>
      <c r="O2" s="11"/>
      <c r="P2" s="7"/>
      <c r="Q2" s="7">
        <v>1</v>
      </c>
      <c r="R2" s="17"/>
      <c r="S2" s="25" t="s">
        <v>500</v>
      </c>
    </row>
    <row r="3" spans="1:19" x14ac:dyDescent="0.3">
      <c r="A3" s="5" t="s">
        <v>288</v>
      </c>
      <c r="B3" s="7">
        <v>0</v>
      </c>
      <c r="C3" s="7" t="s">
        <v>360</v>
      </c>
      <c r="D3" s="11"/>
      <c r="E3" s="17"/>
      <c r="F3" s="15">
        <v>40</v>
      </c>
      <c r="G3" s="15">
        <v>200</v>
      </c>
      <c r="H3" s="7">
        <v>0</v>
      </c>
      <c r="I3" s="11"/>
      <c r="J3" s="15"/>
      <c r="K3" s="15"/>
      <c r="L3" s="11" t="s">
        <v>65</v>
      </c>
      <c r="M3" s="7" t="s">
        <v>29</v>
      </c>
      <c r="N3" s="7">
        <v>0</v>
      </c>
      <c r="O3" s="11"/>
      <c r="P3" s="7"/>
      <c r="Q3" s="7">
        <v>1</v>
      </c>
      <c r="R3" s="17"/>
      <c r="S3" s="25" t="s">
        <v>603</v>
      </c>
    </row>
    <row r="4" spans="1:19" x14ac:dyDescent="0.3">
      <c r="A4" s="5" t="s">
        <v>148</v>
      </c>
      <c r="B4" s="7">
        <v>0</v>
      </c>
      <c r="C4" s="5" t="s">
        <v>350</v>
      </c>
      <c r="D4" s="11"/>
      <c r="E4" s="17"/>
      <c r="F4" s="15"/>
      <c r="G4" s="15"/>
      <c r="H4" s="7">
        <v>0</v>
      </c>
      <c r="I4" s="11"/>
      <c r="J4" s="15"/>
      <c r="K4" s="15"/>
      <c r="L4" s="11" t="s">
        <v>408</v>
      </c>
      <c r="M4" s="7"/>
      <c r="N4" s="7">
        <v>0</v>
      </c>
      <c r="O4" s="11"/>
      <c r="P4" s="7"/>
      <c r="Q4" s="7">
        <v>1</v>
      </c>
      <c r="R4" s="17"/>
      <c r="S4" s="25" t="s">
        <v>465</v>
      </c>
    </row>
    <row r="5" spans="1:19" x14ac:dyDescent="0.3">
      <c r="A5" s="5" t="s">
        <v>88</v>
      </c>
      <c r="B5" s="7">
        <v>0</v>
      </c>
      <c r="C5" s="5" t="s">
        <v>354</v>
      </c>
      <c r="D5" s="11" t="s">
        <v>388</v>
      </c>
      <c r="E5" s="17">
        <v>17.225000000000001</v>
      </c>
      <c r="F5" s="15"/>
      <c r="G5" s="15"/>
      <c r="H5" s="7">
        <v>0</v>
      </c>
      <c r="I5" s="11"/>
      <c r="J5" s="15"/>
      <c r="K5" s="15"/>
      <c r="L5" s="11" t="s">
        <v>24</v>
      </c>
      <c r="M5" s="7"/>
      <c r="N5" s="7">
        <v>0</v>
      </c>
      <c r="O5" s="11"/>
      <c r="P5" s="7">
        <v>45</v>
      </c>
      <c r="Q5" s="7">
        <v>43</v>
      </c>
      <c r="R5" s="17">
        <f>P5/Q5</f>
        <v>1.0465116279069768</v>
      </c>
      <c r="S5" s="25" t="s">
        <v>652</v>
      </c>
    </row>
    <row r="6" spans="1:19" x14ac:dyDescent="0.3">
      <c r="A6" s="5" t="s">
        <v>194</v>
      </c>
      <c r="B6" s="7">
        <v>0</v>
      </c>
      <c r="C6" s="7"/>
      <c r="D6" s="11"/>
      <c r="E6" s="17">
        <v>70</v>
      </c>
      <c r="F6" s="15"/>
      <c r="G6" s="15"/>
      <c r="H6" s="7">
        <v>0</v>
      </c>
      <c r="I6" s="11"/>
      <c r="J6" s="15"/>
      <c r="K6" s="15"/>
      <c r="L6" s="11" t="s">
        <v>408</v>
      </c>
      <c r="M6" s="7"/>
      <c r="N6" s="7">
        <v>0</v>
      </c>
      <c r="O6" s="11"/>
      <c r="P6" s="7">
        <v>1</v>
      </c>
      <c r="Q6" s="7">
        <v>1</v>
      </c>
      <c r="R6" s="17">
        <f>P6/Q6</f>
        <v>1</v>
      </c>
      <c r="S6" s="25" t="s">
        <v>507</v>
      </c>
    </row>
    <row r="7" spans="1:19" x14ac:dyDescent="0.3">
      <c r="A7" s="5" t="s">
        <v>161</v>
      </c>
      <c r="B7" s="7">
        <v>0</v>
      </c>
      <c r="C7" s="7" t="s">
        <v>352</v>
      </c>
      <c r="D7" s="11"/>
      <c r="E7" s="17">
        <v>26.1</v>
      </c>
      <c r="F7" s="15">
        <v>74</v>
      </c>
      <c r="G7" s="15"/>
      <c r="H7" s="7">
        <v>1</v>
      </c>
      <c r="I7" s="11" t="s">
        <v>3</v>
      </c>
      <c r="J7" s="15">
        <v>515</v>
      </c>
      <c r="K7" s="15"/>
      <c r="L7" s="11" t="s">
        <v>408</v>
      </c>
      <c r="M7" s="7"/>
      <c r="N7" s="7">
        <v>0</v>
      </c>
      <c r="O7" s="11"/>
      <c r="P7" s="7">
        <v>66</v>
      </c>
      <c r="Q7" s="7">
        <v>2</v>
      </c>
      <c r="R7" s="17">
        <f>P7/Q7</f>
        <v>33</v>
      </c>
      <c r="S7" s="25" t="s">
        <v>477</v>
      </c>
    </row>
    <row r="8" spans="1:19" x14ac:dyDescent="0.3">
      <c r="A8" s="5" t="s">
        <v>162</v>
      </c>
      <c r="B8" s="7">
        <v>1</v>
      </c>
      <c r="C8" s="7"/>
      <c r="D8" s="11"/>
      <c r="E8" s="17"/>
      <c r="F8" s="15"/>
      <c r="G8" s="15"/>
      <c r="H8" s="7">
        <v>0</v>
      </c>
      <c r="I8" s="11"/>
      <c r="J8" s="15"/>
      <c r="K8" s="15"/>
      <c r="L8" s="11"/>
      <c r="M8" s="7"/>
      <c r="N8" s="7">
        <v>0</v>
      </c>
      <c r="O8" s="11"/>
      <c r="P8" s="7">
        <v>66</v>
      </c>
      <c r="Q8" s="7">
        <v>2</v>
      </c>
      <c r="R8" s="17">
        <f>P8/Q8</f>
        <v>33</v>
      </c>
      <c r="S8" s="25" t="s">
        <v>478</v>
      </c>
    </row>
    <row r="9" spans="1:19" x14ac:dyDescent="0.3">
      <c r="A9" s="5" t="s">
        <v>166</v>
      </c>
      <c r="B9" s="7">
        <v>0</v>
      </c>
      <c r="C9" s="7" t="s">
        <v>350</v>
      </c>
      <c r="D9" s="11"/>
      <c r="E9" s="17">
        <v>62.2</v>
      </c>
      <c r="F9" s="15">
        <v>145</v>
      </c>
      <c r="G9" s="15">
        <v>420</v>
      </c>
      <c r="H9" s="7">
        <v>0</v>
      </c>
      <c r="I9" s="11"/>
      <c r="J9" s="15">
        <v>1000</v>
      </c>
      <c r="K9" s="15"/>
      <c r="L9" s="11" t="s">
        <v>27</v>
      </c>
      <c r="M9" s="7"/>
      <c r="N9" s="7">
        <v>0</v>
      </c>
      <c r="O9" s="11"/>
      <c r="P9" s="7">
        <v>1</v>
      </c>
      <c r="Q9" s="7">
        <v>1</v>
      </c>
      <c r="R9" s="17">
        <f>P9/Q9</f>
        <v>1</v>
      </c>
      <c r="S9" s="25" t="s">
        <v>481</v>
      </c>
    </row>
    <row r="10" spans="1:19" x14ac:dyDescent="0.3">
      <c r="A10" s="5" t="s">
        <v>81</v>
      </c>
      <c r="B10" s="7">
        <v>0</v>
      </c>
      <c r="C10" s="7" t="s">
        <v>352</v>
      </c>
      <c r="D10" s="11"/>
      <c r="E10" s="17">
        <v>5.4</v>
      </c>
      <c r="F10" s="15"/>
      <c r="G10" s="15"/>
      <c r="H10" s="7">
        <v>1</v>
      </c>
      <c r="I10" s="11"/>
      <c r="J10" s="15"/>
      <c r="K10" s="15">
        <v>60</v>
      </c>
      <c r="L10" s="11" t="s">
        <v>408</v>
      </c>
      <c r="M10" s="7" t="s">
        <v>39</v>
      </c>
      <c r="N10" s="7">
        <v>1</v>
      </c>
      <c r="O10" s="11" t="s">
        <v>38</v>
      </c>
      <c r="P10" s="7"/>
      <c r="Q10" s="7">
        <v>26</v>
      </c>
      <c r="R10" s="17"/>
      <c r="S10" s="7" t="s">
        <v>653</v>
      </c>
    </row>
    <row r="11" spans="1:19" x14ac:dyDescent="0.3">
      <c r="A11" s="5" t="s">
        <v>274</v>
      </c>
      <c r="B11" s="7">
        <v>0</v>
      </c>
      <c r="C11" s="7" t="s">
        <v>373</v>
      </c>
      <c r="D11" s="11"/>
      <c r="E11" s="17">
        <v>24.4</v>
      </c>
      <c r="F11" s="15">
        <v>90</v>
      </c>
      <c r="G11" s="15">
        <v>248</v>
      </c>
      <c r="H11" s="7">
        <v>0</v>
      </c>
      <c r="I11" s="11"/>
      <c r="J11" s="15"/>
      <c r="K11" s="15"/>
      <c r="L11" s="11" t="s">
        <v>27</v>
      </c>
      <c r="M11" s="7"/>
      <c r="N11" s="7">
        <v>0</v>
      </c>
      <c r="O11" s="11"/>
      <c r="P11" s="7">
        <v>4</v>
      </c>
      <c r="Q11" s="7">
        <v>1</v>
      </c>
      <c r="R11" s="17">
        <f>P11/Q11</f>
        <v>4</v>
      </c>
      <c r="S11" s="25" t="s">
        <v>590</v>
      </c>
    </row>
    <row r="12" spans="1:19" x14ac:dyDescent="0.3">
      <c r="A12" s="5" t="s">
        <v>291</v>
      </c>
      <c r="B12" s="7">
        <v>0</v>
      </c>
      <c r="C12" s="7" t="s">
        <v>360</v>
      </c>
      <c r="D12" s="11"/>
      <c r="E12" s="17"/>
      <c r="F12" s="15">
        <v>99</v>
      </c>
      <c r="G12" s="15"/>
      <c r="H12" s="7">
        <v>0</v>
      </c>
      <c r="I12" s="11"/>
      <c r="J12" s="15"/>
      <c r="K12" s="15"/>
      <c r="L12" s="11" t="s">
        <v>408</v>
      </c>
      <c r="M12" s="7"/>
      <c r="N12" s="7">
        <v>0</v>
      </c>
      <c r="O12" s="11"/>
      <c r="P12" s="7">
        <v>1</v>
      </c>
      <c r="Q12" s="7">
        <v>1</v>
      </c>
      <c r="R12" s="17">
        <f>P12/Q12</f>
        <v>1</v>
      </c>
      <c r="S12" s="25" t="s">
        <v>606</v>
      </c>
    </row>
    <row r="13" spans="1:19" x14ac:dyDescent="0.3">
      <c r="A13" s="5" t="s">
        <v>136</v>
      </c>
      <c r="B13" s="7">
        <v>0</v>
      </c>
      <c r="C13" s="7" t="s">
        <v>349</v>
      </c>
      <c r="D13" s="11"/>
      <c r="E13" s="17"/>
      <c r="F13" s="15">
        <v>140</v>
      </c>
      <c r="G13" s="15">
        <v>80</v>
      </c>
      <c r="H13" s="7">
        <v>0</v>
      </c>
      <c r="I13" s="11"/>
      <c r="J13" s="15">
        <v>750</v>
      </c>
      <c r="K13" s="15">
        <v>25</v>
      </c>
      <c r="L13" s="11" t="s">
        <v>408</v>
      </c>
      <c r="M13" s="7"/>
      <c r="N13" s="7">
        <v>0</v>
      </c>
      <c r="O13" s="11"/>
      <c r="P13" s="7">
        <v>6</v>
      </c>
      <c r="Q13" s="7">
        <v>6</v>
      </c>
      <c r="R13" s="17">
        <f>P13/Q13</f>
        <v>1</v>
      </c>
      <c r="S13" s="26" t="s">
        <v>451</v>
      </c>
    </row>
    <row r="14" spans="1:19" x14ac:dyDescent="0.3">
      <c r="A14" s="5" t="s">
        <v>248</v>
      </c>
      <c r="B14" s="7">
        <v>1</v>
      </c>
      <c r="C14" s="7"/>
      <c r="D14" s="11"/>
      <c r="E14" s="17"/>
      <c r="F14" s="15"/>
      <c r="G14" s="15"/>
      <c r="H14" s="7">
        <v>0</v>
      </c>
      <c r="I14" s="11"/>
      <c r="J14" s="15"/>
      <c r="K14" s="15"/>
      <c r="L14" s="11"/>
      <c r="M14" s="7"/>
      <c r="N14" s="7">
        <v>0</v>
      </c>
      <c r="O14" s="11"/>
      <c r="P14" s="7"/>
      <c r="Q14" s="7"/>
      <c r="R14" s="17"/>
      <c r="S14" s="25" t="s">
        <v>564</v>
      </c>
    </row>
    <row r="15" spans="1:19" x14ac:dyDescent="0.3">
      <c r="A15" s="5" t="s">
        <v>219</v>
      </c>
      <c r="B15" s="7">
        <v>0</v>
      </c>
      <c r="C15" s="7"/>
      <c r="D15" s="11"/>
      <c r="E15" s="17"/>
      <c r="F15" s="15"/>
      <c r="G15" s="15"/>
      <c r="H15" s="7">
        <v>0</v>
      </c>
      <c r="I15" s="11"/>
      <c r="J15" s="15"/>
      <c r="K15" s="15"/>
      <c r="L15" s="11" t="s">
        <v>408</v>
      </c>
      <c r="M15" s="7"/>
      <c r="N15" s="7">
        <v>0</v>
      </c>
      <c r="O15" s="11"/>
      <c r="P15" s="7">
        <v>2</v>
      </c>
      <c r="Q15" s="7">
        <v>2</v>
      </c>
      <c r="R15" s="17">
        <f t="shared" ref="R15:R26" si="0">P15/Q15</f>
        <v>1</v>
      </c>
      <c r="S15" s="25" t="s">
        <v>533</v>
      </c>
    </row>
    <row r="16" spans="1:19" x14ac:dyDescent="0.3">
      <c r="A16" s="5" t="s">
        <v>245</v>
      </c>
      <c r="B16" s="7">
        <v>0</v>
      </c>
      <c r="C16" s="7"/>
      <c r="D16" s="11"/>
      <c r="E16" s="17"/>
      <c r="F16" s="15"/>
      <c r="G16" s="15"/>
      <c r="H16" s="7">
        <v>0</v>
      </c>
      <c r="I16" s="11"/>
      <c r="J16" s="15"/>
      <c r="K16" s="15"/>
      <c r="L16" s="11" t="s">
        <v>408</v>
      </c>
      <c r="M16" s="7"/>
      <c r="N16" s="7">
        <v>0</v>
      </c>
      <c r="O16" s="11"/>
      <c r="P16" s="7">
        <v>5</v>
      </c>
      <c r="Q16" s="7">
        <v>5</v>
      </c>
      <c r="R16" s="17">
        <f t="shared" si="0"/>
        <v>1</v>
      </c>
      <c r="S16" s="25" t="s">
        <v>560</v>
      </c>
    </row>
    <row r="17" spans="1:19" x14ac:dyDescent="0.3">
      <c r="A17" s="5" t="s">
        <v>259</v>
      </c>
      <c r="B17" s="7">
        <v>1</v>
      </c>
      <c r="C17" s="7"/>
      <c r="D17" s="11"/>
      <c r="E17" s="17"/>
      <c r="F17" s="15"/>
      <c r="G17" s="15"/>
      <c r="H17" s="7">
        <v>0</v>
      </c>
      <c r="I17" s="11"/>
      <c r="J17" s="15"/>
      <c r="K17" s="15"/>
      <c r="L17" s="11"/>
      <c r="M17" s="7"/>
      <c r="N17" s="7">
        <v>0</v>
      </c>
      <c r="O17" s="11"/>
      <c r="P17" s="7">
        <v>5</v>
      </c>
      <c r="Q17" s="7">
        <v>5</v>
      </c>
      <c r="R17" s="17">
        <f t="shared" si="0"/>
        <v>1</v>
      </c>
      <c r="S17" s="25" t="s">
        <v>654</v>
      </c>
    </row>
    <row r="18" spans="1:19" x14ac:dyDescent="0.3">
      <c r="A18" s="5" t="s">
        <v>285</v>
      </c>
      <c r="B18" s="7">
        <v>1</v>
      </c>
      <c r="C18" s="7"/>
      <c r="D18" s="11"/>
      <c r="E18" s="17"/>
      <c r="F18" s="15"/>
      <c r="G18" s="15"/>
      <c r="H18" s="7">
        <v>0</v>
      </c>
      <c r="I18" s="11"/>
      <c r="J18" s="15"/>
      <c r="K18" s="15"/>
      <c r="L18" s="11"/>
      <c r="M18" s="7"/>
      <c r="N18" s="7">
        <v>0</v>
      </c>
      <c r="O18" s="11"/>
      <c r="P18" s="7">
        <v>1</v>
      </c>
      <c r="Q18" s="7">
        <v>1</v>
      </c>
      <c r="R18" s="17">
        <f t="shared" si="0"/>
        <v>1</v>
      </c>
      <c r="S18" s="25" t="s">
        <v>600</v>
      </c>
    </row>
    <row r="19" spans="1:19" x14ac:dyDescent="0.3">
      <c r="A19" s="5" t="s">
        <v>279</v>
      </c>
      <c r="B19" s="7">
        <v>0</v>
      </c>
      <c r="C19" s="7" t="s">
        <v>373</v>
      </c>
      <c r="D19" s="11"/>
      <c r="E19" s="17">
        <v>73.55</v>
      </c>
      <c r="F19" s="15">
        <v>100</v>
      </c>
      <c r="G19" s="15">
        <v>33</v>
      </c>
      <c r="H19" s="7">
        <v>0</v>
      </c>
      <c r="I19" s="11"/>
      <c r="J19" s="15"/>
      <c r="K19" s="15"/>
      <c r="L19" s="11" t="s">
        <v>408</v>
      </c>
      <c r="M19" s="7"/>
      <c r="N19" s="7">
        <v>0</v>
      </c>
      <c r="O19" s="11"/>
      <c r="P19" s="7">
        <v>1</v>
      </c>
      <c r="Q19" s="7">
        <v>1</v>
      </c>
      <c r="R19" s="17">
        <f t="shared" si="0"/>
        <v>1</v>
      </c>
      <c r="S19" s="25" t="s">
        <v>594</v>
      </c>
    </row>
    <row r="20" spans="1:19" x14ac:dyDescent="0.3">
      <c r="A20" s="5" t="s">
        <v>185</v>
      </c>
      <c r="B20" s="7">
        <v>0</v>
      </c>
      <c r="C20" s="7" t="s">
        <v>372</v>
      </c>
      <c r="D20" s="11" t="s">
        <v>388</v>
      </c>
      <c r="E20" s="17">
        <v>25.470000000000002</v>
      </c>
      <c r="F20" s="15"/>
      <c r="G20" s="15"/>
      <c r="H20" s="7">
        <v>0</v>
      </c>
      <c r="I20" s="11"/>
      <c r="J20" s="15"/>
      <c r="K20" s="15"/>
      <c r="L20" s="11" t="s">
        <v>408</v>
      </c>
      <c r="M20" s="7"/>
      <c r="N20" s="7">
        <v>0</v>
      </c>
      <c r="O20" s="11"/>
      <c r="P20" s="7">
        <v>17</v>
      </c>
      <c r="Q20" s="7">
        <v>1</v>
      </c>
      <c r="R20" s="17">
        <f t="shared" si="0"/>
        <v>17</v>
      </c>
      <c r="S20" s="25" t="s">
        <v>498</v>
      </c>
    </row>
    <row r="21" spans="1:19" x14ac:dyDescent="0.3">
      <c r="A21" s="5" t="s">
        <v>269</v>
      </c>
      <c r="B21" s="7">
        <v>1</v>
      </c>
      <c r="C21" s="7"/>
      <c r="D21" s="11"/>
      <c r="E21" s="17"/>
      <c r="F21" s="15"/>
      <c r="G21" s="15"/>
      <c r="H21" s="7">
        <v>0</v>
      </c>
      <c r="I21" s="11"/>
      <c r="J21" s="15"/>
      <c r="K21" s="15"/>
      <c r="L21" s="11"/>
      <c r="M21" s="7"/>
      <c r="N21" s="7">
        <v>0</v>
      </c>
      <c r="O21" s="11"/>
      <c r="P21" s="7">
        <v>1</v>
      </c>
      <c r="Q21" s="7">
        <v>1</v>
      </c>
      <c r="R21" s="17">
        <f t="shared" si="0"/>
        <v>1</v>
      </c>
      <c r="S21" s="25" t="s">
        <v>655</v>
      </c>
    </row>
    <row r="22" spans="1:19" x14ac:dyDescent="0.3">
      <c r="A22" s="5" t="s">
        <v>146</v>
      </c>
      <c r="B22" s="7">
        <v>0</v>
      </c>
      <c r="C22" s="5" t="s">
        <v>350</v>
      </c>
      <c r="D22" s="11"/>
      <c r="E22" s="17">
        <v>10.52</v>
      </c>
      <c r="F22" s="15">
        <v>60</v>
      </c>
      <c r="G22" s="15">
        <v>175</v>
      </c>
      <c r="H22" s="7">
        <v>0</v>
      </c>
      <c r="I22" s="11"/>
      <c r="J22" s="15"/>
      <c r="K22" s="15"/>
      <c r="L22" s="11" t="s">
        <v>408</v>
      </c>
      <c r="M22" s="7"/>
      <c r="N22" s="7">
        <v>0</v>
      </c>
      <c r="O22" s="11"/>
      <c r="P22" s="7">
        <v>1</v>
      </c>
      <c r="Q22" s="7">
        <v>1</v>
      </c>
      <c r="R22" s="17">
        <f t="shared" si="0"/>
        <v>1</v>
      </c>
      <c r="S22" s="25" t="s">
        <v>420</v>
      </c>
    </row>
    <row r="23" spans="1:19" x14ac:dyDescent="0.3">
      <c r="A23" s="5" t="s">
        <v>110</v>
      </c>
      <c r="B23" s="7">
        <v>0</v>
      </c>
      <c r="C23" s="7" t="s">
        <v>359</v>
      </c>
      <c r="D23" s="11"/>
      <c r="E23" s="17"/>
      <c r="F23" s="15">
        <v>100</v>
      </c>
      <c r="G23" s="15"/>
      <c r="H23" s="5">
        <v>0</v>
      </c>
      <c r="I23" s="11"/>
      <c r="J23" s="15"/>
      <c r="K23" s="15"/>
      <c r="L23" s="11" t="s">
        <v>408</v>
      </c>
      <c r="M23" s="7"/>
      <c r="N23" s="7">
        <v>0</v>
      </c>
      <c r="O23" s="11"/>
      <c r="P23" s="7">
        <v>2</v>
      </c>
      <c r="Q23" s="7">
        <v>1</v>
      </c>
      <c r="R23" s="17">
        <f t="shared" si="0"/>
        <v>2</v>
      </c>
      <c r="S23" s="25" t="s">
        <v>425</v>
      </c>
    </row>
    <row r="24" spans="1:19" x14ac:dyDescent="0.3">
      <c r="A24" s="5" t="s">
        <v>233</v>
      </c>
      <c r="B24" s="7">
        <v>0</v>
      </c>
      <c r="C24" s="7"/>
      <c r="D24" s="11"/>
      <c r="E24" s="17"/>
      <c r="F24" s="15"/>
      <c r="G24" s="15"/>
      <c r="H24" s="7">
        <v>0</v>
      </c>
      <c r="I24" s="11"/>
      <c r="J24" s="15"/>
      <c r="K24" s="15"/>
      <c r="L24" s="11" t="s">
        <v>27</v>
      </c>
      <c r="M24" s="7"/>
      <c r="N24" s="7">
        <v>0</v>
      </c>
      <c r="O24" s="11"/>
      <c r="P24" s="7">
        <v>1</v>
      </c>
      <c r="Q24" s="7">
        <v>1</v>
      </c>
      <c r="R24" s="17">
        <f t="shared" si="0"/>
        <v>1</v>
      </c>
      <c r="S24" s="25" t="s">
        <v>547</v>
      </c>
    </row>
    <row r="25" spans="1:19" x14ac:dyDescent="0.3">
      <c r="A25" s="5" t="s">
        <v>94</v>
      </c>
      <c r="B25" s="7">
        <v>0</v>
      </c>
      <c r="C25" s="7" t="s">
        <v>350</v>
      </c>
      <c r="D25" s="11"/>
      <c r="E25" s="17">
        <v>32.5</v>
      </c>
      <c r="F25" s="15">
        <v>80</v>
      </c>
      <c r="G25" s="15">
        <v>120</v>
      </c>
      <c r="H25" s="7">
        <v>0</v>
      </c>
      <c r="I25" s="11"/>
      <c r="J25" s="15"/>
      <c r="K25" s="15"/>
      <c r="L25" s="11" t="s">
        <v>408</v>
      </c>
      <c r="M25" s="7"/>
      <c r="N25" s="7">
        <v>0</v>
      </c>
      <c r="O25" s="11"/>
      <c r="P25" s="7">
        <v>174</v>
      </c>
      <c r="Q25" s="7">
        <v>4</v>
      </c>
      <c r="R25" s="17">
        <f t="shared" si="0"/>
        <v>43.5</v>
      </c>
      <c r="S25" s="25" t="s">
        <v>644</v>
      </c>
    </row>
    <row r="26" spans="1:19" x14ac:dyDescent="0.3">
      <c r="A26" s="5" t="s">
        <v>76</v>
      </c>
      <c r="B26" s="7">
        <v>0</v>
      </c>
      <c r="C26" s="7" t="s">
        <v>350</v>
      </c>
      <c r="D26" s="11"/>
      <c r="E26" s="17">
        <v>33</v>
      </c>
      <c r="F26" s="15">
        <v>120</v>
      </c>
      <c r="G26" s="15">
        <v>180</v>
      </c>
      <c r="H26" s="7">
        <v>0</v>
      </c>
      <c r="I26" s="11"/>
      <c r="J26" s="15"/>
      <c r="K26" s="15"/>
      <c r="L26" s="11" t="s">
        <v>408</v>
      </c>
      <c r="M26" s="7"/>
      <c r="N26" s="7">
        <v>0</v>
      </c>
      <c r="O26" s="11"/>
      <c r="P26" s="7">
        <v>86</v>
      </c>
      <c r="Q26" s="7">
        <v>1</v>
      </c>
      <c r="R26" s="17">
        <f t="shared" si="0"/>
        <v>86</v>
      </c>
      <c r="S26" s="25" t="s">
        <v>619</v>
      </c>
    </row>
    <row r="27" spans="1:19" x14ac:dyDescent="0.3">
      <c r="A27" s="5" t="s">
        <v>80</v>
      </c>
      <c r="B27" s="7">
        <v>0</v>
      </c>
      <c r="C27" s="7" t="s">
        <v>350</v>
      </c>
      <c r="D27" s="11"/>
      <c r="E27" s="17"/>
      <c r="F27" s="15"/>
      <c r="G27" s="15"/>
      <c r="H27" s="7">
        <v>0</v>
      </c>
      <c r="I27" s="11"/>
      <c r="J27" s="15"/>
      <c r="K27" s="15"/>
      <c r="L27" s="11"/>
      <c r="M27" s="7"/>
      <c r="N27" s="7">
        <v>0</v>
      </c>
      <c r="O27" s="11"/>
      <c r="P27" s="7"/>
      <c r="Q27" s="7">
        <v>28</v>
      </c>
      <c r="R27" s="17"/>
      <c r="S27" s="7" t="s">
        <v>656</v>
      </c>
    </row>
    <row r="28" spans="1:19" x14ac:dyDescent="0.3">
      <c r="A28" s="5" t="s">
        <v>304</v>
      </c>
      <c r="B28" s="7">
        <v>0</v>
      </c>
      <c r="C28" s="7" t="s">
        <v>382</v>
      </c>
      <c r="D28" s="11"/>
      <c r="E28" s="17">
        <v>53</v>
      </c>
      <c r="F28" s="15">
        <v>110</v>
      </c>
      <c r="G28" s="15">
        <v>200</v>
      </c>
      <c r="H28" s="7">
        <v>0</v>
      </c>
      <c r="I28" s="11"/>
      <c r="J28" s="15"/>
      <c r="K28" s="15"/>
      <c r="L28" s="11" t="s">
        <v>408</v>
      </c>
      <c r="M28" s="7"/>
      <c r="N28" s="7">
        <v>0</v>
      </c>
      <c r="O28" s="11"/>
      <c r="P28" s="7">
        <v>40</v>
      </c>
      <c r="Q28" s="7">
        <v>20</v>
      </c>
      <c r="R28" s="17">
        <f>P28/Q28</f>
        <v>2</v>
      </c>
      <c r="S28" s="25" t="s">
        <v>618</v>
      </c>
    </row>
    <row r="29" spans="1:19" x14ac:dyDescent="0.3">
      <c r="A29" s="5" t="s">
        <v>76</v>
      </c>
      <c r="B29" s="7">
        <v>0</v>
      </c>
      <c r="C29" s="7" t="s">
        <v>350</v>
      </c>
      <c r="D29" s="11"/>
      <c r="E29" s="17">
        <v>20</v>
      </c>
      <c r="F29" s="15">
        <v>160</v>
      </c>
      <c r="G29" s="15">
        <v>90</v>
      </c>
      <c r="H29" s="7">
        <v>0</v>
      </c>
      <c r="I29" s="11"/>
      <c r="J29" s="15"/>
      <c r="K29" s="15"/>
      <c r="L29" s="11" t="s">
        <v>408</v>
      </c>
      <c r="M29" s="7" t="s">
        <v>37</v>
      </c>
      <c r="N29" s="7">
        <v>0</v>
      </c>
      <c r="O29" s="11"/>
      <c r="P29" s="7">
        <v>18</v>
      </c>
      <c r="Q29" s="7">
        <v>2</v>
      </c>
      <c r="R29" s="17">
        <f>P29/Q29</f>
        <v>9</v>
      </c>
      <c r="S29" s="7" t="s">
        <v>657</v>
      </c>
    </row>
    <row r="30" spans="1:19" x14ac:dyDescent="0.3">
      <c r="A30" s="5" t="s">
        <v>94</v>
      </c>
      <c r="B30" s="7">
        <v>0</v>
      </c>
      <c r="C30" s="7" t="s">
        <v>350</v>
      </c>
      <c r="D30" s="11"/>
      <c r="E30" s="17">
        <v>65</v>
      </c>
      <c r="F30" s="15">
        <v>120</v>
      </c>
      <c r="G30" s="15">
        <v>180</v>
      </c>
      <c r="H30" s="7">
        <v>0</v>
      </c>
      <c r="I30" s="11"/>
      <c r="J30" s="15"/>
      <c r="K30" s="15"/>
      <c r="L30" s="11" t="s">
        <v>408</v>
      </c>
      <c r="M30" s="7"/>
      <c r="N30" s="7">
        <v>0</v>
      </c>
      <c r="O30" s="11"/>
      <c r="P30" s="7"/>
      <c r="Q30" s="7">
        <v>27</v>
      </c>
      <c r="R30" s="17"/>
      <c r="S30" s="25" t="s">
        <v>441</v>
      </c>
    </row>
    <row r="31" spans="1:19" x14ac:dyDescent="0.3">
      <c r="A31" s="5" t="s">
        <v>94</v>
      </c>
      <c r="B31" s="7">
        <v>0</v>
      </c>
      <c r="C31" s="7" t="s">
        <v>355</v>
      </c>
      <c r="D31" s="11"/>
      <c r="E31" s="17">
        <v>20</v>
      </c>
      <c r="F31" s="15">
        <v>65</v>
      </c>
      <c r="G31" s="15">
        <v>150</v>
      </c>
      <c r="H31" s="7">
        <v>1</v>
      </c>
      <c r="I31" s="11" t="s">
        <v>13</v>
      </c>
      <c r="J31" s="15"/>
      <c r="K31" s="15"/>
      <c r="L31" s="11" t="s">
        <v>414</v>
      </c>
      <c r="M31" s="7" t="s">
        <v>42</v>
      </c>
      <c r="N31" s="7">
        <v>0</v>
      </c>
      <c r="O31" s="11"/>
      <c r="P31" s="7">
        <v>211</v>
      </c>
      <c r="Q31" s="7">
        <v>1</v>
      </c>
      <c r="R31" s="17">
        <f t="shared" ref="R31:R40" si="1">P31/Q31</f>
        <v>211</v>
      </c>
      <c r="S31" s="25" t="s">
        <v>658</v>
      </c>
    </row>
    <row r="32" spans="1:19" x14ac:dyDescent="0.3">
      <c r="A32" s="5" t="s">
        <v>270</v>
      </c>
      <c r="B32" s="7">
        <v>1</v>
      </c>
      <c r="C32" s="7"/>
      <c r="D32" s="11"/>
      <c r="E32" s="17"/>
      <c r="F32" s="15"/>
      <c r="G32" s="15"/>
      <c r="H32" s="7">
        <v>0</v>
      </c>
      <c r="I32" s="11"/>
      <c r="J32" s="15"/>
      <c r="K32" s="15"/>
      <c r="L32" s="11"/>
      <c r="M32" s="7"/>
      <c r="N32" s="7">
        <v>0</v>
      </c>
      <c r="O32" s="11"/>
      <c r="P32" s="7">
        <v>1</v>
      </c>
      <c r="Q32" s="7">
        <v>1</v>
      </c>
      <c r="R32" s="17">
        <f t="shared" si="1"/>
        <v>1</v>
      </c>
      <c r="S32" s="25" t="s">
        <v>586</v>
      </c>
    </row>
    <row r="33" spans="1:19" x14ac:dyDescent="0.3">
      <c r="A33" s="5" t="s">
        <v>301</v>
      </c>
      <c r="B33" s="7">
        <v>0</v>
      </c>
      <c r="C33" s="5" t="s">
        <v>7</v>
      </c>
      <c r="D33" s="11"/>
      <c r="E33" s="17">
        <v>14</v>
      </c>
      <c r="F33" s="15">
        <v>80</v>
      </c>
      <c r="G33" s="15">
        <v>80</v>
      </c>
      <c r="H33" s="7">
        <v>0</v>
      </c>
      <c r="I33" s="11"/>
      <c r="J33" s="15"/>
      <c r="K33" s="15"/>
      <c r="L33" s="11"/>
      <c r="M33" s="7"/>
      <c r="N33" s="7">
        <v>0</v>
      </c>
      <c r="O33" s="11"/>
      <c r="P33" s="7">
        <v>1</v>
      </c>
      <c r="Q33" s="7">
        <v>1</v>
      </c>
      <c r="R33" s="17">
        <f t="shared" si="1"/>
        <v>1</v>
      </c>
      <c r="S33" s="25" t="s">
        <v>615</v>
      </c>
    </row>
    <row r="34" spans="1:19" x14ac:dyDescent="0.3">
      <c r="A34" s="5" t="s">
        <v>239</v>
      </c>
      <c r="B34" s="7">
        <v>0</v>
      </c>
      <c r="C34" s="7"/>
      <c r="D34" s="11"/>
      <c r="E34" s="17"/>
      <c r="F34" s="15">
        <v>190</v>
      </c>
      <c r="G34" s="15">
        <v>140</v>
      </c>
      <c r="H34" s="7">
        <v>1</v>
      </c>
      <c r="I34" s="11" t="s">
        <v>397</v>
      </c>
      <c r="J34" s="15"/>
      <c r="K34" s="15"/>
      <c r="L34" s="11"/>
      <c r="M34" s="7"/>
      <c r="N34" s="7">
        <v>0</v>
      </c>
      <c r="O34" s="11"/>
      <c r="P34" s="7">
        <v>2</v>
      </c>
      <c r="Q34" s="7">
        <v>2</v>
      </c>
      <c r="R34" s="17">
        <f t="shared" si="1"/>
        <v>1</v>
      </c>
      <c r="S34" s="25" t="s">
        <v>554</v>
      </c>
    </row>
    <row r="35" spans="1:19" x14ac:dyDescent="0.3">
      <c r="A35" s="5" t="s">
        <v>268</v>
      </c>
      <c r="B35" s="7">
        <v>1</v>
      </c>
      <c r="C35" s="7"/>
      <c r="D35" s="11"/>
      <c r="E35" s="17"/>
      <c r="F35" s="15"/>
      <c r="G35" s="15"/>
      <c r="H35" s="7">
        <v>0</v>
      </c>
      <c r="I35" s="11"/>
      <c r="J35" s="15"/>
      <c r="K35" s="15"/>
      <c r="L35" s="11"/>
      <c r="M35" s="7"/>
      <c r="N35" s="7">
        <v>0</v>
      </c>
      <c r="O35" s="11"/>
      <c r="P35" s="7">
        <v>2</v>
      </c>
      <c r="Q35" s="7">
        <v>2</v>
      </c>
      <c r="R35" s="17">
        <f t="shared" si="1"/>
        <v>1</v>
      </c>
      <c r="S35" s="25" t="s">
        <v>585</v>
      </c>
    </row>
    <row r="36" spans="1:19" x14ac:dyDescent="0.3">
      <c r="A36" s="5" t="s">
        <v>258</v>
      </c>
      <c r="B36" s="7">
        <v>1</v>
      </c>
      <c r="C36" s="7" t="s">
        <v>376</v>
      </c>
      <c r="D36" s="11"/>
      <c r="E36" s="17">
        <v>2.5</v>
      </c>
      <c r="F36" s="15">
        <v>190</v>
      </c>
      <c r="G36" s="15">
        <v>220</v>
      </c>
      <c r="H36" s="7">
        <v>0</v>
      </c>
      <c r="I36" s="11"/>
      <c r="J36" s="15">
        <v>300</v>
      </c>
      <c r="K36" s="15"/>
      <c r="L36" s="11" t="s">
        <v>412</v>
      </c>
      <c r="M36" s="7"/>
      <c r="N36" s="7">
        <v>0</v>
      </c>
      <c r="O36" s="11"/>
      <c r="P36" s="7">
        <v>2</v>
      </c>
      <c r="Q36" s="7">
        <v>2</v>
      </c>
      <c r="R36" s="17">
        <f t="shared" si="1"/>
        <v>1</v>
      </c>
      <c r="S36" s="25" t="s">
        <v>575</v>
      </c>
    </row>
    <row r="37" spans="1:19" x14ac:dyDescent="0.3">
      <c r="A37" s="5" t="s">
        <v>257</v>
      </c>
      <c r="B37" s="7">
        <v>1</v>
      </c>
      <c r="C37" s="7"/>
      <c r="D37" s="11"/>
      <c r="E37" s="17"/>
      <c r="F37" s="15"/>
      <c r="G37" s="15"/>
      <c r="H37" s="7">
        <v>0</v>
      </c>
      <c r="I37" s="11"/>
      <c r="J37" s="15"/>
      <c r="K37" s="15"/>
      <c r="L37" s="11"/>
      <c r="M37" s="7"/>
      <c r="N37" s="7">
        <v>0</v>
      </c>
      <c r="O37" s="11"/>
      <c r="P37" s="7">
        <v>20</v>
      </c>
      <c r="Q37" s="7">
        <v>20</v>
      </c>
      <c r="R37" s="17">
        <f t="shared" si="1"/>
        <v>1</v>
      </c>
      <c r="S37" s="25" t="s">
        <v>574</v>
      </c>
    </row>
    <row r="38" spans="1:19" x14ac:dyDescent="0.3">
      <c r="A38" s="5" t="s">
        <v>283</v>
      </c>
      <c r="B38" s="7">
        <v>0</v>
      </c>
      <c r="C38" s="7" t="s">
        <v>373</v>
      </c>
      <c r="D38" s="11"/>
      <c r="E38" s="17">
        <v>74.7</v>
      </c>
      <c r="F38" s="15">
        <v>90</v>
      </c>
      <c r="G38" s="15">
        <v>600</v>
      </c>
      <c r="H38" s="7">
        <v>0</v>
      </c>
      <c r="I38" s="11"/>
      <c r="J38" s="15"/>
      <c r="K38" s="15"/>
      <c r="L38" s="11" t="s">
        <v>408</v>
      </c>
      <c r="M38" s="7"/>
      <c r="N38" s="7">
        <v>0</v>
      </c>
      <c r="O38" s="11"/>
      <c r="P38" s="7">
        <v>1</v>
      </c>
      <c r="Q38" s="7">
        <v>1</v>
      </c>
      <c r="R38" s="17">
        <f t="shared" si="1"/>
        <v>1</v>
      </c>
      <c r="S38" s="25" t="s">
        <v>598</v>
      </c>
    </row>
    <row r="39" spans="1:19" x14ac:dyDescent="0.3">
      <c r="A39" s="5" t="s">
        <v>151</v>
      </c>
      <c r="B39" s="7">
        <v>0</v>
      </c>
      <c r="C39" s="7" t="s">
        <v>349</v>
      </c>
      <c r="D39" s="11"/>
      <c r="E39" s="17">
        <v>9</v>
      </c>
      <c r="F39" s="15">
        <v>80</v>
      </c>
      <c r="G39" s="15">
        <v>200</v>
      </c>
      <c r="H39" s="7">
        <v>0</v>
      </c>
      <c r="I39" s="11"/>
      <c r="J39" s="15"/>
      <c r="K39" s="15"/>
      <c r="L39" s="11" t="s">
        <v>32</v>
      </c>
      <c r="M39" s="7"/>
      <c r="N39" s="7">
        <v>0</v>
      </c>
      <c r="O39" s="11"/>
      <c r="P39" s="7">
        <v>42</v>
      </c>
      <c r="Q39" s="7">
        <v>32</v>
      </c>
      <c r="R39" s="17">
        <f t="shared" si="1"/>
        <v>1.3125</v>
      </c>
      <c r="S39" s="25" t="s">
        <v>468</v>
      </c>
    </row>
    <row r="40" spans="1:19" s="2" customFormat="1" x14ac:dyDescent="0.3">
      <c r="A40" s="5" t="s">
        <v>98</v>
      </c>
      <c r="B40" s="7">
        <v>0</v>
      </c>
      <c r="C40" s="7" t="s">
        <v>350</v>
      </c>
      <c r="D40" s="11"/>
      <c r="E40" s="17">
        <v>37.5</v>
      </c>
      <c r="F40" s="15">
        <v>180</v>
      </c>
      <c r="G40" s="15">
        <v>160</v>
      </c>
      <c r="H40" s="7">
        <v>0</v>
      </c>
      <c r="I40" s="11"/>
      <c r="J40" s="15"/>
      <c r="K40" s="15"/>
      <c r="L40" s="11" t="s">
        <v>27</v>
      </c>
      <c r="M40" s="7"/>
      <c r="N40" s="7">
        <v>0</v>
      </c>
      <c r="O40" s="11"/>
      <c r="P40" s="7">
        <v>1</v>
      </c>
      <c r="Q40" s="7">
        <v>1</v>
      </c>
      <c r="R40" s="17">
        <f t="shared" si="1"/>
        <v>1</v>
      </c>
      <c r="S40" s="25" t="s">
        <v>659</v>
      </c>
    </row>
    <row r="41" spans="1:19" x14ac:dyDescent="0.3">
      <c r="A41" s="5" t="s">
        <v>91</v>
      </c>
      <c r="B41" s="7">
        <v>0</v>
      </c>
      <c r="C41" s="7" t="s">
        <v>355</v>
      </c>
      <c r="D41" s="11"/>
      <c r="E41" s="17">
        <v>23.924999999999997</v>
      </c>
      <c r="F41" s="15">
        <v>120</v>
      </c>
      <c r="G41" s="15">
        <v>156.75</v>
      </c>
      <c r="H41" s="7">
        <v>0</v>
      </c>
      <c r="I41" s="11"/>
      <c r="J41" s="15"/>
      <c r="K41" s="15"/>
      <c r="L41" s="11" t="s">
        <v>27</v>
      </c>
      <c r="M41" s="7"/>
      <c r="N41" s="7">
        <v>0</v>
      </c>
      <c r="O41" s="11"/>
      <c r="P41" s="7">
        <v>2</v>
      </c>
      <c r="Q41" s="7"/>
      <c r="R41" s="17"/>
      <c r="S41" s="25" t="s">
        <v>660</v>
      </c>
    </row>
    <row r="42" spans="1:19" x14ac:dyDescent="0.3">
      <c r="A42" s="5" t="s">
        <v>275</v>
      </c>
      <c r="B42" s="7">
        <v>0</v>
      </c>
      <c r="C42" s="7" t="s">
        <v>376</v>
      </c>
      <c r="D42" s="11"/>
      <c r="E42" s="17">
        <v>25.175000000000001</v>
      </c>
      <c r="F42" s="15">
        <v>165</v>
      </c>
      <c r="G42" s="15">
        <v>200</v>
      </c>
      <c r="H42" s="7">
        <v>0</v>
      </c>
      <c r="I42" s="11"/>
      <c r="J42" s="15"/>
      <c r="K42" s="15"/>
      <c r="L42" s="11" t="s">
        <v>27</v>
      </c>
      <c r="M42" s="7"/>
      <c r="N42" s="7">
        <v>0</v>
      </c>
      <c r="O42" s="11"/>
      <c r="P42" s="7">
        <v>1</v>
      </c>
      <c r="Q42" s="7">
        <v>1</v>
      </c>
      <c r="R42" s="17">
        <f>P42/Q42</f>
        <v>1</v>
      </c>
      <c r="S42" s="1" t="s">
        <v>422</v>
      </c>
    </row>
    <row r="43" spans="1:19" x14ac:dyDescent="0.3">
      <c r="A43" s="5" t="s">
        <v>227</v>
      </c>
      <c r="B43" s="7">
        <v>0</v>
      </c>
      <c r="C43" s="7" t="s">
        <v>352</v>
      </c>
      <c r="D43" s="11"/>
      <c r="E43" s="17">
        <v>36</v>
      </c>
      <c r="F43" s="15">
        <v>50</v>
      </c>
      <c r="G43" s="15"/>
      <c r="H43" s="7">
        <v>0</v>
      </c>
      <c r="I43" s="11"/>
      <c r="J43" s="15">
        <v>110</v>
      </c>
      <c r="K43" s="15"/>
      <c r="L43" s="11" t="s">
        <v>32</v>
      </c>
      <c r="M43" s="7"/>
      <c r="N43" s="7">
        <v>0</v>
      </c>
      <c r="O43" s="11"/>
      <c r="P43" s="7"/>
      <c r="Q43" s="7"/>
      <c r="R43" s="17"/>
      <c r="S43" s="25" t="s">
        <v>541</v>
      </c>
    </row>
    <row r="44" spans="1:19" x14ac:dyDescent="0.3">
      <c r="A44" s="5" t="s">
        <v>271</v>
      </c>
      <c r="B44" s="7">
        <v>0</v>
      </c>
      <c r="C44" s="7" t="s">
        <v>350</v>
      </c>
      <c r="D44" s="11"/>
      <c r="E44" s="17"/>
      <c r="F44" s="15">
        <v>180</v>
      </c>
      <c r="G44" s="15"/>
      <c r="H44" s="7">
        <v>0</v>
      </c>
      <c r="I44" s="11"/>
      <c r="J44" s="15"/>
      <c r="K44" s="15"/>
      <c r="L44" s="11" t="s">
        <v>27</v>
      </c>
      <c r="M44" s="7"/>
      <c r="N44" s="7">
        <v>0</v>
      </c>
      <c r="O44" s="11"/>
      <c r="P44" s="7">
        <v>1</v>
      </c>
      <c r="Q44" s="7">
        <v>1</v>
      </c>
      <c r="R44" s="17">
        <f>P44/Q44</f>
        <v>1</v>
      </c>
      <c r="S44" s="25" t="s">
        <v>587</v>
      </c>
    </row>
    <row r="45" spans="1:19" x14ac:dyDescent="0.3">
      <c r="A45" s="5" t="s">
        <v>290</v>
      </c>
      <c r="B45" s="7">
        <v>0</v>
      </c>
      <c r="C45" s="7" t="s">
        <v>351</v>
      </c>
      <c r="D45" s="11"/>
      <c r="E45" s="17"/>
      <c r="F45" s="15">
        <v>53</v>
      </c>
      <c r="G45" s="15">
        <v>126.66666666666667</v>
      </c>
      <c r="H45" s="7">
        <v>0</v>
      </c>
      <c r="I45" s="11"/>
      <c r="J45" s="15"/>
      <c r="K45" s="15">
        <v>17.5</v>
      </c>
      <c r="L45" s="11" t="s">
        <v>408</v>
      </c>
      <c r="M45" s="7"/>
      <c r="N45" s="7">
        <v>1</v>
      </c>
      <c r="O45" s="11" t="s">
        <v>31</v>
      </c>
      <c r="P45" s="7"/>
      <c r="Q45" s="7">
        <v>1</v>
      </c>
      <c r="R45" s="17"/>
      <c r="S45" s="25" t="s">
        <v>605</v>
      </c>
    </row>
    <row r="46" spans="1:19" x14ac:dyDescent="0.3">
      <c r="A46" s="5" t="s">
        <v>125</v>
      </c>
      <c r="B46" s="7">
        <v>0</v>
      </c>
      <c r="C46" s="7" t="s">
        <v>361</v>
      </c>
      <c r="D46" s="11"/>
      <c r="E46" s="17"/>
      <c r="F46" s="15"/>
      <c r="G46" s="15"/>
      <c r="H46" s="7">
        <v>0</v>
      </c>
      <c r="I46" s="11"/>
      <c r="J46" s="15"/>
      <c r="K46" s="15">
        <v>35</v>
      </c>
      <c r="L46" s="11"/>
      <c r="M46" s="7"/>
      <c r="N46" s="7">
        <v>0</v>
      </c>
      <c r="O46" s="11"/>
      <c r="P46" s="7">
        <v>1</v>
      </c>
      <c r="Q46" s="7">
        <v>1</v>
      </c>
      <c r="R46" s="17">
        <f>P46/Q46</f>
        <v>1</v>
      </c>
      <c r="S46" s="25" t="s">
        <v>440</v>
      </c>
    </row>
    <row r="47" spans="1:19" x14ac:dyDescent="0.3">
      <c r="A47" s="5" t="s">
        <v>176</v>
      </c>
      <c r="B47" s="7">
        <v>0</v>
      </c>
      <c r="C47" s="7" t="s">
        <v>357</v>
      </c>
      <c r="D47" s="11"/>
      <c r="E47" s="17">
        <v>49</v>
      </c>
      <c r="F47" s="15">
        <v>57.2</v>
      </c>
      <c r="G47" s="15"/>
      <c r="H47" s="7">
        <v>0</v>
      </c>
      <c r="I47" s="11"/>
      <c r="J47" s="15"/>
      <c r="K47" s="15">
        <v>35</v>
      </c>
      <c r="L47" s="11" t="s">
        <v>408</v>
      </c>
      <c r="M47" s="7"/>
      <c r="N47" s="7">
        <v>1</v>
      </c>
      <c r="O47" s="11" t="s">
        <v>402</v>
      </c>
      <c r="P47" s="7">
        <v>4</v>
      </c>
      <c r="Q47" s="7">
        <v>2</v>
      </c>
      <c r="R47" s="17">
        <f>P47/Q47</f>
        <v>2</v>
      </c>
      <c r="S47" s="25" t="s">
        <v>490</v>
      </c>
    </row>
    <row r="48" spans="1:19" x14ac:dyDescent="0.3">
      <c r="A48" s="5" t="s">
        <v>267</v>
      </c>
      <c r="B48" s="7">
        <v>1</v>
      </c>
      <c r="C48" s="7"/>
      <c r="D48" s="11"/>
      <c r="E48" s="17"/>
      <c r="F48" s="15"/>
      <c r="G48" s="15"/>
      <c r="H48" s="7">
        <v>0</v>
      </c>
      <c r="I48" s="11"/>
      <c r="J48" s="15"/>
      <c r="K48" s="15"/>
      <c r="L48" s="11"/>
      <c r="M48" s="7"/>
      <c r="N48" s="7">
        <v>0</v>
      </c>
      <c r="O48" s="11"/>
      <c r="P48" s="7">
        <v>3</v>
      </c>
      <c r="Q48" s="7">
        <v>3</v>
      </c>
      <c r="R48" s="17">
        <f>P48/Q48</f>
        <v>1</v>
      </c>
      <c r="S48" s="25" t="s">
        <v>584</v>
      </c>
    </row>
    <row r="49" spans="1:19" x14ac:dyDescent="0.3">
      <c r="A49" s="5" t="s">
        <v>266</v>
      </c>
      <c r="B49" s="7">
        <v>1</v>
      </c>
      <c r="C49" s="7"/>
      <c r="D49" s="11"/>
      <c r="E49" s="17"/>
      <c r="F49" s="15"/>
      <c r="G49" s="15"/>
      <c r="H49" s="7">
        <v>0</v>
      </c>
      <c r="I49" s="11"/>
      <c r="J49" s="15"/>
      <c r="K49" s="15"/>
      <c r="L49" s="11"/>
      <c r="M49" s="7"/>
      <c r="N49" s="7">
        <v>0</v>
      </c>
      <c r="O49" s="11"/>
      <c r="P49" s="7">
        <v>3</v>
      </c>
      <c r="Q49" s="7">
        <v>3</v>
      </c>
      <c r="R49" s="17">
        <f>P49/Q49</f>
        <v>1</v>
      </c>
      <c r="S49" s="25" t="s">
        <v>583</v>
      </c>
    </row>
    <row r="50" spans="1:19" x14ac:dyDescent="0.3">
      <c r="A50" s="5" t="s">
        <v>184</v>
      </c>
      <c r="B50" s="7">
        <v>0</v>
      </c>
      <c r="C50" s="7" t="s">
        <v>360</v>
      </c>
      <c r="D50" s="11"/>
      <c r="E50" s="17">
        <v>1.5</v>
      </c>
      <c r="F50" s="15">
        <v>40</v>
      </c>
      <c r="G50" s="15">
        <v>75</v>
      </c>
      <c r="H50" s="7">
        <v>0</v>
      </c>
      <c r="I50" s="11"/>
      <c r="J50" s="15">
        <v>6000</v>
      </c>
      <c r="K50" s="15"/>
      <c r="L50" s="11" t="s">
        <v>408</v>
      </c>
      <c r="M50" s="10" t="s">
        <v>63</v>
      </c>
      <c r="N50" s="7">
        <v>1</v>
      </c>
      <c r="O50" s="11" t="s">
        <v>402</v>
      </c>
      <c r="P50" s="7"/>
      <c r="Q50" s="7">
        <v>1</v>
      </c>
      <c r="R50" s="17"/>
      <c r="S50" s="25" t="s">
        <v>497</v>
      </c>
    </row>
    <row r="51" spans="1:19" x14ac:dyDescent="0.3">
      <c r="A51" s="5" t="s">
        <v>214</v>
      </c>
      <c r="B51" s="7">
        <v>1</v>
      </c>
      <c r="C51" s="7"/>
      <c r="D51" s="11"/>
      <c r="E51" s="17"/>
      <c r="F51" s="15"/>
      <c r="G51" s="15"/>
      <c r="H51" s="7">
        <v>0</v>
      </c>
      <c r="I51" s="11"/>
      <c r="J51" s="15"/>
      <c r="K51" s="15"/>
      <c r="L51" s="11"/>
      <c r="M51" s="7"/>
      <c r="N51" s="7">
        <v>0</v>
      </c>
      <c r="O51" s="11"/>
      <c r="P51" s="7">
        <v>1</v>
      </c>
      <c r="Q51" s="7">
        <v>1</v>
      </c>
      <c r="R51" s="17">
        <f t="shared" ref="R51:R56" si="2">P51/Q51</f>
        <v>1</v>
      </c>
      <c r="S51" s="25" t="s">
        <v>528</v>
      </c>
    </row>
    <row r="52" spans="1:19" x14ac:dyDescent="0.3">
      <c r="A52" s="5" t="s">
        <v>206</v>
      </c>
      <c r="B52" s="7">
        <v>0</v>
      </c>
      <c r="C52" s="7"/>
      <c r="D52" s="11"/>
      <c r="E52" s="17">
        <v>12.2</v>
      </c>
      <c r="F52" s="15">
        <v>180</v>
      </c>
      <c r="G52" s="15">
        <v>133</v>
      </c>
      <c r="H52" s="7">
        <v>0</v>
      </c>
      <c r="I52" s="11"/>
      <c r="J52" s="15"/>
      <c r="K52" s="15"/>
      <c r="L52" s="11" t="s">
        <v>27</v>
      </c>
      <c r="M52" s="7"/>
      <c r="N52" s="7">
        <v>0</v>
      </c>
      <c r="O52" s="11"/>
      <c r="P52" s="7">
        <v>1</v>
      </c>
      <c r="Q52" s="7">
        <v>1</v>
      </c>
      <c r="R52" s="17">
        <f t="shared" si="2"/>
        <v>1</v>
      </c>
      <c r="S52" s="25" t="s">
        <v>520</v>
      </c>
    </row>
    <row r="53" spans="1:19" x14ac:dyDescent="0.3">
      <c r="A53" s="5" t="s">
        <v>276</v>
      </c>
      <c r="B53" s="7">
        <v>0</v>
      </c>
      <c r="C53" s="7" t="s">
        <v>357</v>
      </c>
      <c r="D53" s="11"/>
      <c r="E53" s="17">
        <v>36</v>
      </c>
      <c r="F53" s="15">
        <v>45</v>
      </c>
      <c r="G53" s="15">
        <v>88</v>
      </c>
      <c r="H53" s="7">
        <v>0</v>
      </c>
      <c r="I53" s="11"/>
      <c r="J53" s="15">
        <v>800</v>
      </c>
      <c r="K53" s="15">
        <v>120</v>
      </c>
      <c r="L53" s="11" t="s">
        <v>32</v>
      </c>
      <c r="M53" s="7"/>
      <c r="N53" s="7">
        <v>0</v>
      </c>
      <c r="O53" s="11"/>
      <c r="P53" s="7">
        <v>18</v>
      </c>
      <c r="Q53" s="7">
        <v>3</v>
      </c>
      <c r="R53" s="17">
        <f t="shared" si="2"/>
        <v>6</v>
      </c>
      <c r="S53" s="25" t="s">
        <v>591</v>
      </c>
    </row>
    <row r="54" spans="1:19" x14ac:dyDescent="0.3">
      <c r="A54" s="5" t="s">
        <v>163</v>
      </c>
      <c r="B54" s="7">
        <v>0</v>
      </c>
      <c r="C54" s="7" t="s">
        <v>352</v>
      </c>
      <c r="D54" s="11"/>
      <c r="E54" s="17"/>
      <c r="F54" s="15"/>
      <c r="G54" s="15"/>
      <c r="H54" s="7">
        <v>0</v>
      </c>
      <c r="I54" s="11"/>
      <c r="J54" s="15"/>
      <c r="K54" s="15"/>
      <c r="L54" s="11" t="s">
        <v>408</v>
      </c>
      <c r="M54" s="7"/>
      <c r="N54" s="7">
        <v>0</v>
      </c>
      <c r="O54" s="11"/>
      <c r="P54" s="7">
        <v>1</v>
      </c>
      <c r="Q54" s="7">
        <v>1</v>
      </c>
      <c r="R54" s="17">
        <f t="shared" si="2"/>
        <v>1</v>
      </c>
      <c r="S54" s="25" t="s">
        <v>479</v>
      </c>
    </row>
    <row r="55" spans="1:19" x14ac:dyDescent="0.3">
      <c r="A55" s="5" t="s">
        <v>82</v>
      </c>
      <c r="B55" s="7">
        <v>1</v>
      </c>
      <c r="C55" s="7"/>
      <c r="D55" s="11"/>
      <c r="E55" s="17"/>
      <c r="F55" s="15"/>
      <c r="G55" s="15"/>
      <c r="H55" s="7">
        <v>0</v>
      </c>
      <c r="I55" s="11"/>
      <c r="J55" s="15"/>
      <c r="K55" s="15"/>
      <c r="L55" s="11" t="s">
        <v>24</v>
      </c>
      <c r="M55" s="7"/>
      <c r="N55" s="7">
        <v>0</v>
      </c>
      <c r="O55" s="11"/>
      <c r="P55" s="7">
        <v>2</v>
      </c>
      <c r="Q55" s="7">
        <v>2</v>
      </c>
      <c r="R55" s="17">
        <f t="shared" si="2"/>
        <v>1</v>
      </c>
      <c r="S55" s="25" t="s">
        <v>661</v>
      </c>
    </row>
    <row r="56" spans="1:19" x14ac:dyDescent="0.3">
      <c r="A56" s="5" t="s">
        <v>83</v>
      </c>
      <c r="B56" s="7">
        <v>1</v>
      </c>
      <c r="C56" s="7"/>
      <c r="D56" s="11"/>
      <c r="E56" s="17"/>
      <c r="F56" s="15"/>
      <c r="G56" s="15"/>
      <c r="H56" s="7">
        <v>0</v>
      </c>
      <c r="I56" s="11"/>
      <c r="J56" s="15"/>
      <c r="K56" s="15"/>
      <c r="L56" s="11"/>
      <c r="M56" s="7"/>
      <c r="N56" s="7">
        <v>0</v>
      </c>
      <c r="O56" s="11"/>
      <c r="P56" s="7">
        <v>1</v>
      </c>
      <c r="Q56" s="7">
        <v>1</v>
      </c>
      <c r="R56" s="17">
        <f t="shared" si="2"/>
        <v>1</v>
      </c>
      <c r="S56" s="25" t="s">
        <v>662</v>
      </c>
    </row>
    <row r="57" spans="1:19" x14ac:dyDescent="0.3">
      <c r="A57" s="5" t="s">
        <v>83</v>
      </c>
      <c r="B57" s="7">
        <v>1</v>
      </c>
      <c r="C57" s="7"/>
      <c r="D57" s="11"/>
      <c r="E57" s="17"/>
      <c r="F57" s="15"/>
      <c r="G57" s="15"/>
      <c r="H57" s="7">
        <v>0</v>
      </c>
      <c r="I57" s="11"/>
      <c r="J57" s="15"/>
      <c r="K57" s="15"/>
      <c r="L57" s="11"/>
      <c r="M57" s="7"/>
      <c r="N57" s="7">
        <v>0</v>
      </c>
      <c r="O57" s="11"/>
      <c r="P57" s="7"/>
      <c r="Q57" s="7"/>
      <c r="R57" s="17"/>
      <c r="S57" s="25" t="s">
        <v>663</v>
      </c>
    </row>
    <row r="58" spans="1:19" x14ac:dyDescent="0.3">
      <c r="A58" s="5" t="s">
        <v>244</v>
      </c>
      <c r="B58" s="7">
        <v>1</v>
      </c>
      <c r="C58" s="7"/>
      <c r="D58" s="11"/>
      <c r="E58" s="17"/>
      <c r="F58" s="15"/>
      <c r="G58" s="15"/>
      <c r="H58" s="7">
        <v>0</v>
      </c>
      <c r="I58" s="11"/>
      <c r="J58" s="15"/>
      <c r="K58" s="15"/>
      <c r="L58" s="11"/>
      <c r="M58" s="7"/>
      <c r="N58" s="7">
        <v>0</v>
      </c>
      <c r="O58" s="11"/>
      <c r="P58" s="7">
        <v>1</v>
      </c>
      <c r="Q58" s="7">
        <v>1</v>
      </c>
      <c r="R58" s="17">
        <f>P58/Q58</f>
        <v>1</v>
      </c>
      <c r="S58" s="25" t="s">
        <v>559</v>
      </c>
    </row>
    <row r="59" spans="1:19" x14ac:dyDescent="0.3">
      <c r="A59" s="5" t="s">
        <v>102</v>
      </c>
      <c r="B59" s="7">
        <v>1</v>
      </c>
      <c r="C59" s="7"/>
      <c r="D59" s="11"/>
      <c r="E59" s="17"/>
      <c r="F59" s="15"/>
      <c r="G59" s="15"/>
      <c r="H59" s="7">
        <v>0</v>
      </c>
      <c r="I59" s="11"/>
      <c r="J59" s="15"/>
      <c r="K59" s="15"/>
      <c r="L59" s="11"/>
      <c r="M59" s="7"/>
      <c r="N59" s="7">
        <v>0</v>
      </c>
      <c r="O59" s="11"/>
      <c r="P59" s="7"/>
      <c r="Q59" s="7"/>
      <c r="R59" s="17"/>
      <c r="S59" s="25" t="s">
        <v>664</v>
      </c>
    </row>
    <row r="60" spans="1:19" x14ac:dyDescent="0.3">
      <c r="A60" s="5" t="s">
        <v>126</v>
      </c>
      <c r="B60" s="7">
        <v>1</v>
      </c>
      <c r="C60" s="7" t="s">
        <v>358</v>
      </c>
      <c r="D60" s="11"/>
      <c r="E60" s="17"/>
      <c r="F60" s="15"/>
      <c r="G60" s="15"/>
      <c r="H60" s="7">
        <v>0</v>
      </c>
      <c r="I60" s="11"/>
      <c r="J60" s="15"/>
      <c r="K60" s="15"/>
      <c r="L60" s="11"/>
      <c r="M60" s="7"/>
      <c r="N60" s="7">
        <v>0</v>
      </c>
      <c r="O60" s="11"/>
      <c r="P60" s="7">
        <v>161</v>
      </c>
      <c r="Q60" s="7">
        <v>143</v>
      </c>
      <c r="R60" s="17">
        <f>P60/Q60</f>
        <v>1.1258741258741258</v>
      </c>
      <c r="S60" s="25" t="s">
        <v>442</v>
      </c>
    </row>
    <row r="61" spans="1:19" x14ac:dyDescent="0.3">
      <c r="A61" s="5" t="s">
        <v>145</v>
      </c>
      <c r="B61" s="7">
        <v>1</v>
      </c>
      <c r="C61" s="7"/>
      <c r="D61" s="11"/>
      <c r="E61" s="17"/>
      <c r="F61" s="15"/>
      <c r="G61" s="15"/>
      <c r="H61" s="7">
        <v>0</v>
      </c>
      <c r="I61" s="11"/>
      <c r="J61" s="15"/>
      <c r="K61" s="15"/>
      <c r="L61" s="11"/>
      <c r="M61" s="7"/>
      <c r="N61" s="7">
        <v>0</v>
      </c>
      <c r="O61" s="11"/>
      <c r="P61" s="7">
        <v>13</v>
      </c>
      <c r="Q61" s="7">
        <v>13</v>
      </c>
      <c r="R61" s="17">
        <f>P61/Q61</f>
        <v>1</v>
      </c>
      <c r="S61" s="25" t="s">
        <v>563</v>
      </c>
    </row>
    <row r="62" spans="1:19" x14ac:dyDescent="0.3">
      <c r="A62" s="5" t="s">
        <v>145</v>
      </c>
      <c r="B62" s="7">
        <v>0</v>
      </c>
      <c r="C62" s="7"/>
      <c r="D62" s="11"/>
      <c r="E62" s="17">
        <v>6.3</v>
      </c>
      <c r="F62" s="15">
        <v>180</v>
      </c>
      <c r="G62" s="15">
        <v>130</v>
      </c>
      <c r="H62" s="7">
        <v>0</v>
      </c>
      <c r="I62" s="11"/>
      <c r="J62" s="15"/>
      <c r="K62" s="15"/>
      <c r="L62" s="11" t="s">
        <v>408</v>
      </c>
      <c r="M62" s="7"/>
      <c r="N62" s="7">
        <v>0</v>
      </c>
      <c r="O62" s="11"/>
      <c r="P62" s="7">
        <v>1</v>
      </c>
      <c r="Q62" s="7">
        <v>1</v>
      </c>
      <c r="R62" s="17">
        <f>P62/Q62</f>
        <v>1</v>
      </c>
      <c r="S62" s="25" t="s">
        <v>463</v>
      </c>
    </row>
    <row r="63" spans="1:19" x14ac:dyDescent="0.3">
      <c r="A63" s="5" t="s">
        <v>217</v>
      </c>
      <c r="B63" s="7">
        <v>1</v>
      </c>
      <c r="C63" s="7"/>
      <c r="D63" s="11"/>
      <c r="E63" s="17"/>
      <c r="F63" s="15"/>
      <c r="G63" s="15"/>
      <c r="H63" s="7">
        <v>0</v>
      </c>
      <c r="I63" s="11"/>
      <c r="J63" s="15"/>
      <c r="K63" s="15"/>
      <c r="L63" s="11"/>
      <c r="M63" s="7"/>
      <c r="N63" s="7">
        <v>0</v>
      </c>
      <c r="O63" s="11"/>
      <c r="P63" s="7">
        <v>2</v>
      </c>
      <c r="Q63" s="7">
        <v>2</v>
      </c>
      <c r="R63" s="17">
        <f>P63/Q63</f>
        <v>1</v>
      </c>
      <c r="S63" s="25" t="s">
        <v>531</v>
      </c>
    </row>
    <row r="64" spans="1:19" x14ac:dyDescent="0.3">
      <c r="A64" s="5" t="s">
        <v>203</v>
      </c>
      <c r="B64" s="7">
        <v>1</v>
      </c>
      <c r="C64" s="7"/>
      <c r="D64" s="11"/>
      <c r="E64" s="17">
        <v>30.904999999999998</v>
      </c>
      <c r="F64" s="15">
        <v>90</v>
      </c>
      <c r="G64" s="15"/>
      <c r="H64" s="7">
        <v>0</v>
      </c>
      <c r="I64" s="11"/>
      <c r="J64" s="15"/>
      <c r="K64" s="15"/>
      <c r="L64" s="11"/>
      <c r="M64" s="7"/>
      <c r="N64" s="7">
        <v>0</v>
      </c>
      <c r="O64" s="11"/>
      <c r="P64" s="7"/>
      <c r="Q64" s="7"/>
      <c r="R64" s="17"/>
      <c r="S64" s="25" t="s">
        <v>516</v>
      </c>
    </row>
    <row r="65" spans="1:19" x14ac:dyDescent="0.3">
      <c r="A65" s="5" t="s">
        <v>199</v>
      </c>
      <c r="B65" s="7">
        <v>0</v>
      </c>
      <c r="C65" s="7" t="s">
        <v>353</v>
      </c>
      <c r="D65" s="11"/>
      <c r="E65" s="17"/>
      <c r="F65" s="15">
        <v>140</v>
      </c>
      <c r="G65" s="15">
        <v>135</v>
      </c>
      <c r="H65" s="7">
        <v>0</v>
      </c>
      <c r="I65" s="11"/>
      <c r="J65" s="15"/>
      <c r="K65" s="15"/>
      <c r="L65" s="11"/>
      <c r="M65" s="7"/>
      <c r="N65" s="7">
        <v>0</v>
      </c>
      <c r="O65" s="11"/>
      <c r="P65" s="7"/>
      <c r="Q65" s="7"/>
      <c r="R65" s="17"/>
      <c r="S65" s="25" t="s">
        <v>519</v>
      </c>
    </row>
    <row r="66" spans="1:19" x14ac:dyDescent="0.3">
      <c r="A66" s="5" t="s">
        <v>218</v>
      </c>
      <c r="B66" s="7">
        <v>0</v>
      </c>
      <c r="C66" s="7"/>
      <c r="D66" s="11"/>
      <c r="E66" s="17">
        <v>21</v>
      </c>
      <c r="F66" s="15">
        <v>200</v>
      </c>
      <c r="G66" s="15">
        <v>100</v>
      </c>
      <c r="H66" s="7">
        <v>0</v>
      </c>
      <c r="I66" s="11"/>
      <c r="J66" s="15"/>
      <c r="K66" s="15"/>
      <c r="L66" s="11" t="s">
        <v>27</v>
      </c>
      <c r="M66" s="7"/>
      <c r="N66" s="7">
        <v>0</v>
      </c>
      <c r="O66" s="11"/>
      <c r="P66" s="7">
        <v>2</v>
      </c>
      <c r="Q66" s="7">
        <v>2</v>
      </c>
      <c r="R66" s="17">
        <f>P66/Q66</f>
        <v>1</v>
      </c>
      <c r="S66" s="25" t="s">
        <v>532</v>
      </c>
    </row>
    <row r="67" spans="1:19" x14ac:dyDescent="0.3">
      <c r="A67" s="5" t="s">
        <v>221</v>
      </c>
      <c r="B67" s="7">
        <v>1</v>
      </c>
      <c r="C67" s="7"/>
      <c r="D67" s="11"/>
      <c r="E67" s="17"/>
      <c r="F67" s="15"/>
      <c r="G67" s="15"/>
      <c r="H67" s="7">
        <v>0</v>
      </c>
      <c r="I67" s="11"/>
      <c r="J67" s="15"/>
      <c r="K67" s="15"/>
      <c r="L67" s="11"/>
      <c r="M67" s="7"/>
      <c r="N67" s="7">
        <v>0</v>
      </c>
      <c r="O67" s="11"/>
      <c r="P67" s="7"/>
      <c r="Q67" s="7"/>
      <c r="R67" s="17"/>
      <c r="S67" s="25" t="s">
        <v>535</v>
      </c>
    </row>
    <row r="68" spans="1:19" x14ac:dyDescent="0.3">
      <c r="A68" s="5" t="s">
        <v>220</v>
      </c>
      <c r="B68" s="7">
        <v>1</v>
      </c>
      <c r="C68" s="7"/>
      <c r="D68" s="11"/>
      <c r="E68" s="17"/>
      <c r="F68" s="15"/>
      <c r="G68" s="15"/>
      <c r="H68" s="7">
        <v>0</v>
      </c>
      <c r="I68" s="11"/>
      <c r="J68" s="15"/>
      <c r="K68" s="15"/>
      <c r="L68" s="11"/>
      <c r="M68" s="7"/>
      <c r="N68" s="7">
        <v>0</v>
      </c>
      <c r="O68" s="11"/>
      <c r="P68" s="7">
        <v>8</v>
      </c>
      <c r="Q68" s="7">
        <v>8</v>
      </c>
      <c r="R68" s="17">
        <f t="shared" ref="R68:R74" si="3">P68/Q68</f>
        <v>1</v>
      </c>
      <c r="S68" s="25" t="s">
        <v>534</v>
      </c>
    </row>
    <row r="69" spans="1:19" x14ac:dyDescent="0.3">
      <c r="A69" s="5" t="s">
        <v>199</v>
      </c>
      <c r="B69" s="7">
        <v>1</v>
      </c>
      <c r="C69" s="7"/>
      <c r="D69" s="11"/>
      <c r="E69" s="17">
        <v>57</v>
      </c>
      <c r="F69" s="15"/>
      <c r="G69" s="15"/>
      <c r="H69" s="7">
        <v>0</v>
      </c>
      <c r="I69" s="11"/>
      <c r="J69" s="15"/>
      <c r="K69" s="15"/>
      <c r="L69" s="11" t="s">
        <v>32</v>
      </c>
      <c r="M69" s="7"/>
      <c r="N69" s="7">
        <v>0</v>
      </c>
      <c r="O69" s="11"/>
      <c r="P69" s="7">
        <v>2</v>
      </c>
      <c r="Q69" s="7">
        <v>2</v>
      </c>
      <c r="R69" s="17">
        <f t="shared" si="3"/>
        <v>1</v>
      </c>
      <c r="S69" s="25" t="s">
        <v>512</v>
      </c>
    </row>
    <row r="70" spans="1:19" x14ac:dyDescent="0.3">
      <c r="A70" s="5" t="s">
        <v>213</v>
      </c>
      <c r="B70" s="7">
        <v>0</v>
      </c>
      <c r="C70" s="7" t="s">
        <v>351</v>
      </c>
      <c r="D70" s="11"/>
      <c r="E70" s="17">
        <v>12</v>
      </c>
      <c r="F70" s="15">
        <v>55</v>
      </c>
      <c r="G70" s="15">
        <v>200</v>
      </c>
      <c r="H70" s="7">
        <v>1</v>
      </c>
      <c r="I70" s="11" t="s">
        <v>397</v>
      </c>
      <c r="J70" s="15">
        <v>1000</v>
      </c>
      <c r="K70" s="15"/>
      <c r="L70" s="11" t="s">
        <v>22</v>
      </c>
      <c r="M70" s="7"/>
      <c r="N70" s="7">
        <v>0</v>
      </c>
      <c r="O70" s="11"/>
      <c r="P70" s="7">
        <v>2</v>
      </c>
      <c r="Q70" s="7">
        <v>1</v>
      </c>
      <c r="R70" s="17">
        <f t="shared" si="3"/>
        <v>2</v>
      </c>
      <c r="S70" s="25" t="s">
        <v>527</v>
      </c>
    </row>
    <row r="71" spans="1:19" x14ac:dyDescent="0.3">
      <c r="A71" s="5" t="s">
        <v>155</v>
      </c>
      <c r="B71" s="7">
        <v>0</v>
      </c>
      <c r="C71" s="7" t="s">
        <v>364</v>
      </c>
      <c r="D71" s="11"/>
      <c r="E71" s="17">
        <v>49.2</v>
      </c>
      <c r="F71" s="15"/>
      <c r="G71" s="15"/>
      <c r="H71" s="7">
        <v>0</v>
      </c>
      <c r="I71" s="11"/>
      <c r="J71" s="15"/>
      <c r="K71" s="15"/>
      <c r="L71" s="11" t="s">
        <v>27</v>
      </c>
      <c r="M71" s="7"/>
      <c r="N71" s="7">
        <v>0</v>
      </c>
      <c r="O71" s="11"/>
      <c r="P71" s="7">
        <v>4</v>
      </c>
      <c r="Q71" s="7">
        <v>2</v>
      </c>
      <c r="R71" s="17">
        <f t="shared" si="3"/>
        <v>2</v>
      </c>
      <c r="S71" s="25" t="s">
        <v>471</v>
      </c>
    </row>
    <row r="72" spans="1:19" x14ac:dyDescent="0.3">
      <c r="A72" s="5" t="s">
        <v>282</v>
      </c>
      <c r="B72" s="7">
        <v>0</v>
      </c>
      <c r="C72" s="7" t="s">
        <v>378</v>
      </c>
      <c r="D72" s="11" t="s">
        <v>46</v>
      </c>
      <c r="E72" s="17">
        <v>40.03875</v>
      </c>
      <c r="F72" s="15">
        <v>98</v>
      </c>
      <c r="G72" s="15">
        <v>400</v>
      </c>
      <c r="H72" s="7">
        <v>0</v>
      </c>
      <c r="I72" s="11"/>
      <c r="J72" s="15">
        <v>2687.5</v>
      </c>
      <c r="K72" s="15"/>
      <c r="L72" s="11" t="s">
        <v>411</v>
      </c>
      <c r="M72" s="7"/>
      <c r="N72" s="7">
        <v>0</v>
      </c>
      <c r="O72" s="11"/>
      <c r="P72" s="7">
        <v>87</v>
      </c>
      <c r="Q72" s="7">
        <v>36</v>
      </c>
      <c r="R72" s="17">
        <f t="shared" si="3"/>
        <v>2.4166666666666665</v>
      </c>
      <c r="S72" s="25" t="s">
        <v>597</v>
      </c>
    </row>
    <row r="73" spans="1:19" x14ac:dyDescent="0.3">
      <c r="A73" s="5" t="s">
        <v>281</v>
      </c>
      <c r="B73" s="7">
        <v>1</v>
      </c>
      <c r="C73" s="7"/>
      <c r="D73" s="11"/>
      <c r="E73" s="17"/>
      <c r="F73" s="15"/>
      <c r="G73" s="15"/>
      <c r="H73" s="7">
        <v>0</v>
      </c>
      <c r="I73" s="11"/>
      <c r="J73" s="15"/>
      <c r="K73" s="15"/>
      <c r="L73" s="11"/>
      <c r="M73" s="7"/>
      <c r="N73" s="7">
        <v>0</v>
      </c>
      <c r="O73" s="11"/>
      <c r="P73" s="7">
        <v>34</v>
      </c>
      <c r="Q73" s="7">
        <v>14</v>
      </c>
      <c r="R73" s="17">
        <f t="shared" si="3"/>
        <v>2.4285714285714284</v>
      </c>
      <c r="S73" s="25" t="s">
        <v>596</v>
      </c>
    </row>
    <row r="74" spans="1:19" x14ac:dyDescent="0.3">
      <c r="A74" s="5" t="s">
        <v>160</v>
      </c>
      <c r="B74" s="7">
        <v>0</v>
      </c>
      <c r="C74" s="7"/>
      <c r="D74" s="11"/>
      <c r="E74" s="17">
        <v>34.4</v>
      </c>
      <c r="F74" s="15">
        <v>120</v>
      </c>
      <c r="G74" s="15">
        <v>145</v>
      </c>
      <c r="H74" s="7">
        <v>1</v>
      </c>
      <c r="I74" s="11" t="s">
        <v>397</v>
      </c>
      <c r="J74" s="15"/>
      <c r="K74" s="15"/>
      <c r="L74" s="11" t="s">
        <v>27</v>
      </c>
      <c r="M74" s="7"/>
      <c r="N74" s="7">
        <v>0</v>
      </c>
      <c r="O74" s="11"/>
      <c r="P74" s="7">
        <v>2</v>
      </c>
      <c r="Q74" s="7">
        <v>1</v>
      </c>
      <c r="R74" s="17">
        <f t="shared" si="3"/>
        <v>2</v>
      </c>
      <c r="S74" s="25" t="s">
        <v>476</v>
      </c>
    </row>
    <row r="75" spans="1:19" x14ac:dyDescent="0.3">
      <c r="A75" s="5" t="s">
        <v>84</v>
      </c>
      <c r="B75" s="7">
        <v>0</v>
      </c>
      <c r="C75" s="7"/>
      <c r="D75" s="11"/>
      <c r="E75" s="17">
        <v>25.090000000000003</v>
      </c>
      <c r="F75" s="15">
        <v>140</v>
      </c>
      <c r="G75" s="15">
        <v>100</v>
      </c>
      <c r="H75" s="7">
        <v>1</v>
      </c>
      <c r="I75" s="11" t="s">
        <v>397</v>
      </c>
      <c r="J75" s="15"/>
      <c r="K75" s="15"/>
      <c r="L75" s="11" t="s">
        <v>27</v>
      </c>
      <c r="M75" s="7"/>
      <c r="N75" s="7">
        <v>0</v>
      </c>
      <c r="O75" s="11"/>
      <c r="P75" s="7">
        <v>4</v>
      </c>
      <c r="Q75" s="7"/>
      <c r="R75" s="17"/>
      <c r="S75" s="25" t="s">
        <v>665</v>
      </c>
    </row>
    <row r="76" spans="1:19" x14ac:dyDescent="0.3">
      <c r="A76" s="5" t="s">
        <v>302</v>
      </c>
      <c r="B76" s="7">
        <v>0</v>
      </c>
      <c r="C76" s="7" t="s">
        <v>350</v>
      </c>
      <c r="D76" s="11"/>
      <c r="E76" s="17">
        <v>10</v>
      </c>
      <c r="F76" s="15">
        <v>60</v>
      </c>
      <c r="G76" s="15">
        <v>110</v>
      </c>
      <c r="H76" s="7">
        <v>0</v>
      </c>
      <c r="I76" s="11"/>
      <c r="J76" s="15">
        <v>500</v>
      </c>
      <c r="K76" s="15"/>
      <c r="L76" s="11"/>
      <c r="M76" s="7"/>
      <c r="N76" s="7">
        <v>0</v>
      </c>
      <c r="O76" s="11"/>
      <c r="P76" s="7"/>
      <c r="Q76" s="7">
        <v>1</v>
      </c>
      <c r="R76" s="17"/>
      <c r="S76" s="25" t="s">
        <v>616</v>
      </c>
    </row>
    <row r="77" spans="1:19" x14ac:dyDescent="0.3">
      <c r="A77" s="5" t="s">
        <v>119</v>
      </c>
      <c r="B77" s="7">
        <v>0</v>
      </c>
      <c r="C77" s="7"/>
      <c r="D77" s="11"/>
      <c r="E77" s="17"/>
      <c r="F77" s="15">
        <v>60</v>
      </c>
      <c r="G77" s="15">
        <v>240</v>
      </c>
      <c r="H77" s="5">
        <v>0</v>
      </c>
      <c r="I77" s="11"/>
      <c r="J77" s="15"/>
      <c r="K77" s="15">
        <v>60</v>
      </c>
      <c r="L77" s="11" t="s">
        <v>32</v>
      </c>
      <c r="M77" s="10" t="s">
        <v>44</v>
      </c>
      <c r="N77" s="7">
        <v>0</v>
      </c>
      <c r="O77" s="11"/>
      <c r="P77" s="7"/>
      <c r="Q77" s="7"/>
      <c r="R77" s="17"/>
      <c r="S77" s="25" t="s">
        <v>646</v>
      </c>
    </row>
    <row r="78" spans="1:19" x14ac:dyDescent="0.3">
      <c r="A78" s="5" t="s">
        <v>298</v>
      </c>
      <c r="B78" s="7">
        <v>0</v>
      </c>
      <c r="C78" s="7" t="s">
        <v>7</v>
      </c>
      <c r="D78" s="11"/>
      <c r="E78" s="17">
        <v>68.5</v>
      </c>
      <c r="F78" s="15">
        <v>70</v>
      </c>
      <c r="G78" s="15">
        <v>450</v>
      </c>
      <c r="H78" s="7">
        <v>0</v>
      </c>
      <c r="I78" s="11"/>
      <c r="J78" s="15"/>
      <c r="K78" s="15"/>
      <c r="L78" s="11" t="s">
        <v>410</v>
      </c>
      <c r="M78" s="7"/>
      <c r="N78" s="7">
        <v>0</v>
      </c>
      <c r="O78" s="11"/>
      <c r="P78" s="7">
        <v>9</v>
      </c>
      <c r="Q78" s="7">
        <v>1</v>
      </c>
      <c r="R78" s="17">
        <f>P78/Q78</f>
        <v>9</v>
      </c>
      <c r="S78" s="25" t="s">
        <v>612</v>
      </c>
    </row>
    <row r="79" spans="1:19" x14ac:dyDescent="0.3">
      <c r="A79" s="5" t="s">
        <v>167</v>
      </c>
      <c r="B79" s="7">
        <v>0</v>
      </c>
      <c r="C79" s="7" t="s">
        <v>365</v>
      </c>
      <c r="D79" s="11"/>
      <c r="E79" s="17">
        <v>28</v>
      </c>
      <c r="F79" s="15">
        <v>70</v>
      </c>
      <c r="G79" s="15">
        <v>114</v>
      </c>
      <c r="H79" s="7">
        <v>0</v>
      </c>
      <c r="I79" s="11"/>
      <c r="J79" s="15"/>
      <c r="K79" s="15"/>
      <c r="L79" s="11" t="s">
        <v>27</v>
      </c>
      <c r="M79" s="7"/>
      <c r="N79" s="7">
        <v>0</v>
      </c>
      <c r="O79" s="11"/>
      <c r="P79" s="7"/>
      <c r="Q79" s="7"/>
      <c r="R79" s="17"/>
      <c r="S79" s="25" t="s">
        <v>482</v>
      </c>
    </row>
    <row r="80" spans="1:19" x14ac:dyDescent="0.3">
      <c r="A80" s="5" t="s">
        <v>230</v>
      </c>
      <c r="B80" s="7">
        <v>0</v>
      </c>
      <c r="C80" s="7"/>
      <c r="D80" s="11"/>
      <c r="E80" s="17">
        <v>38</v>
      </c>
      <c r="F80" s="15"/>
      <c r="G80" s="15"/>
      <c r="H80" s="7">
        <v>0</v>
      </c>
      <c r="I80" s="11"/>
      <c r="J80" s="15"/>
      <c r="K80" s="15"/>
      <c r="L80" s="11" t="s">
        <v>27</v>
      </c>
      <c r="M80" s="7"/>
      <c r="N80" s="7">
        <v>0</v>
      </c>
      <c r="O80" s="11"/>
      <c r="P80" s="7">
        <v>1</v>
      </c>
      <c r="Q80" s="7">
        <v>1</v>
      </c>
      <c r="R80" s="17">
        <f>P80/Q80</f>
        <v>1</v>
      </c>
      <c r="S80" s="25" t="s">
        <v>544</v>
      </c>
    </row>
    <row r="81" spans="1:19" x14ac:dyDescent="0.3">
      <c r="A81" s="5" t="s">
        <v>192</v>
      </c>
      <c r="B81" s="7">
        <v>0</v>
      </c>
      <c r="C81" s="7"/>
      <c r="D81" s="11"/>
      <c r="E81" s="17"/>
      <c r="F81" s="15"/>
      <c r="G81" s="15"/>
      <c r="H81" s="7">
        <v>0</v>
      </c>
      <c r="I81" s="11"/>
      <c r="J81" s="15"/>
      <c r="K81" s="15"/>
      <c r="L81" s="11" t="s">
        <v>27</v>
      </c>
      <c r="M81" s="7"/>
      <c r="N81" s="7">
        <v>0</v>
      </c>
      <c r="O81" s="11"/>
      <c r="P81" s="7">
        <v>3</v>
      </c>
      <c r="Q81" s="7">
        <v>1</v>
      </c>
      <c r="R81" s="17">
        <f>P81/Q81</f>
        <v>3</v>
      </c>
      <c r="S81" s="25" t="s">
        <v>505</v>
      </c>
    </row>
    <row r="82" spans="1:19" x14ac:dyDescent="0.3">
      <c r="A82" s="5" t="s">
        <v>120</v>
      </c>
      <c r="B82" s="7">
        <v>0</v>
      </c>
      <c r="C82" s="7"/>
      <c r="D82" s="11"/>
      <c r="E82" s="17"/>
      <c r="F82" s="15">
        <v>312</v>
      </c>
      <c r="G82" s="15">
        <v>202</v>
      </c>
      <c r="H82" s="5">
        <v>0</v>
      </c>
      <c r="I82" s="11"/>
      <c r="J82" s="15"/>
      <c r="K82" s="15"/>
      <c r="L82" s="11" t="s">
        <v>27</v>
      </c>
      <c r="M82" s="7"/>
      <c r="N82" s="7">
        <v>0</v>
      </c>
      <c r="O82" s="11"/>
      <c r="P82" s="7"/>
      <c r="Q82" s="7"/>
      <c r="R82" s="17"/>
      <c r="S82" s="25" t="s">
        <v>436</v>
      </c>
    </row>
    <row r="83" spans="1:19" x14ac:dyDescent="0.3">
      <c r="A83" s="5" t="s">
        <v>306</v>
      </c>
      <c r="B83" s="7">
        <v>0</v>
      </c>
      <c r="C83" s="7"/>
      <c r="D83" s="11" t="s">
        <v>46</v>
      </c>
      <c r="E83" s="17">
        <v>5.0599999999999996</v>
      </c>
      <c r="F83" s="15"/>
      <c r="G83" s="15"/>
      <c r="H83" s="7">
        <v>0</v>
      </c>
      <c r="I83" s="11"/>
      <c r="J83" s="15">
        <v>2500</v>
      </c>
      <c r="K83" s="15"/>
      <c r="L83" s="11" t="s">
        <v>27</v>
      </c>
      <c r="M83" s="7"/>
      <c r="N83" s="7">
        <v>0</v>
      </c>
      <c r="O83" s="11"/>
      <c r="P83" s="7">
        <v>6</v>
      </c>
      <c r="Q83" s="7">
        <v>1</v>
      </c>
      <c r="R83" s="17">
        <f>P83/Q83</f>
        <v>6</v>
      </c>
      <c r="S83" s="25" t="s">
        <v>621</v>
      </c>
    </row>
    <row r="84" spans="1:19" x14ac:dyDescent="0.3">
      <c r="A84" s="5" t="s">
        <v>127</v>
      </c>
      <c r="B84" s="7">
        <v>0</v>
      </c>
      <c r="C84" s="7" t="s">
        <v>352</v>
      </c>
      <c r="D84" s="11"/>
      <c r="E84" s="17">
        <v>17</v>
      </c>
      <c r="F84" s="15">
        <v>90</v>
      </c>
      <c r="G84" s="15">
        <v>275</v>
      </c>
      <c r="H84" s="7">
        <v>0</v>
      </c>
      <c r="I84" s="11"/>
      <c r="J84" s="15">
        <v>540</v>
      </c>
      <c r="K84" s="15"/>
      <c r="L84" s="11" t="s">
        <v>27</v>
      </c>
      <c r="M84" s="7"/>
      <c r="N84" s="7">
        <v>0</v>
      </c>
      <c r="O84" s="11"/>
      <c r="P84" s="7"/>
      <c r="Q84" s="7"/>
      <c r="R84" s="17"/>
      <c r="S84" s="25" t="s">
        <v>419</v>
      </c>
    </row>
    <row r="85" spans="1:19" x14ac:dyDescent="0.3">
      <c r="A85" s="5" t="s">
        <v>153</v>
      </c>
      <c r="B85" s="7">
        <v>0</v>
      </c>
      <c r="C85" s="5" t="s">
        <v>350</v>
      </c>
      <c r="D85" s="11"/>
      <c r="E85" s="17"/>
      <c r="F85" s="15"/>
      <c r="G85" s="15"/>
      <c r="H85" s="7">
        <v>0</v>
      </c>
      <c r="I85" s="11"/>
      <c r="J85" s="15"/>
      <c r="K85" s="15"/>
      <c r="L85" s="11" t="s">
        <v>27</v>
      </c>
      <c r="M85" s="7"/>
      <c r="N85" s="7">
        <v>0</v>
      </c>
      <c r="O85" s="11"/>
      <c r="P85" s="7">
        <v>1</v>
      </c>
      <c r="Q85" s="7">
        <v>1</v>
      </c>
      <c r="R85" s="17">
        <f>P85/Q85</f>
        <v>1</v>
      </c>
      <c r="S85" s="25" t="s">
        <v>469</v>
      </c>
    </row>
    <row r="86" spans="1:19" x14ac:dyDescent="0.3">
      <c r="A86" s="5" t="s">
        <v>265</v>
      </c>
      <c r="B86" s="7">
        <v>0</v>
      </c>
      <c r="C86" s="7"/>
      <c r="D86" s="11"/>
      <c r="E86" s="17">
        <v>89</v>
      </c>
      <c r="F86" s="15">
        <v>120</v>
      </c>
      <c r="G86" s="15">
        <v>200</v>
      </c>
      <c r="H86" s="7">
        <v>0</v>
      </c>
      <c r="I86" s="11"/>
      <c r="J86" s="15"/>
      <c r="K86" s="15"/>
      <c r="L86" s="11"/>
      <c r="M86" s="7"/>
      <c r="N86" s="7">
        <v>0</v>
      </c>
      <c r="O86" s="11"/>
      <c r="P86" s="7">
        <v>1</v>
      </c>
      <c r="Q86" s="7">
        <v>1</v>
      </c>
      <c r="R86" s="17">
        <f>P86/Q86</f>
        <v>1</v>
      </c>
      <c r="S86" s="25" t="s">
        <v>582</v>
      </c>
    </row>
    <row r="87" spans="1:19" x14ac:dyDescent="0.3">
      <c r="A87" s="5" t="s">
        <v>96</v>
      </c>
      <c r="B87" s="7">
        <v>0</v>
      </c>
      <c r="C87" s="7"/>
      <c r="D87" s="11"/>
      <c r="E87" s="17">
        <v>28</v>
      </c>
      <c r="F87" s="15">
        <v>70</v>
      </c>
      <c r="G87" s="15">
        <v>100</v>
      </c>
      <c r="H87" s="7">
        <v>0</v>
      </c>
      <c r="I87" s="11"/>
      <c r="J87" s="15"/>
      <c r="K87" s="15"/>
      <c r="L87" s="11" t="s">
        <v>32</v>
      </c>
      <c r="M87" s="7"/>
      <c r="N87" s="7">
        <v>0</v>
      </c>
      <c r="O87" s="11"/>
      <c r="P87" s="7"/>
      <c r="Q87" s="7"/>
      <c r="R87" s="17"/>
      <c r="S87" s="25" t="s">
        <v>666</v>
      </c>
    </row>
    <row r="88" spans="1:19" x14ac:dyDescent="0.3">
      <c r="A88" s="5" t="s">
        <v>190</v>
      </c>
      <c r="B88" s="7">
        <v>0</v>
      </c>
      <c r="C88" s="7"/>
      <c r="D88" s="11"/>
      <c r="E88" s="17">
        <v>13</v>
      </c>
      <c r="F88" s="15"/>
      <c r="G88" s="15"/>
      <c r="H88" s="7">
        <v>0</v>
      </c>
      <c r="I88" s="11"/>
      <c r="J88" s="15"/>
      <c r="K88" s="15"/>
      <c r="L88" s="11" t="s">
        <v>27</v>
      </c>
      <c r="M88" s="7"/>
      <c r="N88" s="7">
        <v>0</v>
      </c>
      <c r="O88" s="11"/>
      <c r="P88" s="7"/>
      <c r="Q88" s="7"/>
      <c r="R88" s="17"/>
      <c r="S88" s="25" t="s">
        <v>503</v>
      </c>
    </row>
    <row r="89" spans="1:19" x14ac:dyDescent="0.3">
      <c r="A89" s="5" t="s">
        <v>249</v>
      </c>
      <c r="B89" s="7">
        <v>0</v>
      </c>
      <c r="C89" s="7" t="s">
        <v>352</v>
      </c>
      <c r="D89" s="11"/>
      <c r="E89" s="17"/>
      <c r="F89" s="15"/>
      <c r="G89" s="15"/>
      <c r="H89" s="7">
        <v>0</v>
      </c>
      <c r="I89" s="11"/>
      <c r="J89" s="15"/>
      <c r="K89" s="15"/>
      <c r="L89" s="11"/>
      <c r="M89" s="7"/>
      <c r="N89" s="7">
        <v>0</v>
      </c>
      <c r="O89" s="11"/>
      <c r="P89" s="7">
        <v>1319</v>
      </c>
      <c r="Q89" s="7">
        <v>192</v>
      </c>
      <c r="R89" s="17">
        <f t="shared" ref="R89:R95" si="4">P89/Q89</f>
        <v>6.869791666666667</v>
      </c>
      <c r="S89" s="25" t="s">
        <v>565</v>
      </c>
    </row>
    <row r="90" spans="1:19" x14ac:dyDescent="0.3">
      <c r="A90" s="5" t="s">
        <v>273</v>
      </c>
      <c r="B90" s="7">
        <v>0</v>
      </c>
      <c r="C90" s="7" t="s">
        <v>350</v>
      </c>
      <c r="D90" s="11"/>
      <c r="E90" s="17">
        <v>85</v>
      </c>
      <c r="F90" s="15">
        <v>207.5</v>
      </c>
      <c r="G90" s="15">
        <v>558.25</v>
      </c>
      <c r="H90" s="7">
        <v>0</v>
      </c>
      <c r="I90" s="11"/>
      <c r="J90" s="15"/>
      <c r="K90" s="15"/>
      <c r="L90" s="11"/>
      <c r="M90" s="7"/>
      <c r="N90" s="7">
        <v>0</v>
      </c>
      <c r="O90" s="11"/>
      <c r="P90" s="7">
        <v>48</v>
      </c>
      <c r="Q90" s="7">
        <v>15</v>
      </c>
      <c r="R90" s="17">
        <f t="shared" si="4"/>
        <v>3.2</v>
      </c>
      <c r="S90" s="25" t="s">
        <v>589</v>
      </c>
    </row>
    <row r="91" spans="1:19" x14ac:dyDescent="0.3">
      <c r="A91" s="5" t="s">
        <v>133</v>
      </c>
      <c r="B91" s="7">
        <v>0</v>
      </c>
      <c r="C91" s="7" t="s">
        <v>351</v>
      </c>
      <c r="D91" s="11"/>
      <c r="E91" s="17">
        <v>14.5</v>
      </c>
      <c r="F91" s="15">
        <v>130</v>
      </c>
      <c r="G91" s="15">
        <v>110</v>
      </c>
      <c r="H91" s="7">
        <v>0</v>
      </c>
      <c r="I91" s="11"/>
      <c r="J91" s="15">
        <v>1000</v>
      </c>
      <c r="K91" s="15"/>
      <c r="L91" s="11" t="s">
        <v>408</v>
      </c>
      <c r="M91" s="10" t="s">
        <v>50</v>
      </c>
      <c r="N91" s="7">
        <v>1</v>
      </c>
      <c r="O91" s="11" t="s">
        <v>402</v>
      </c>
      <c r="P91" s="7">
        <v>3</v>
      </c>
      <c r="Q91" s="7">
        <v>3</v>
      </c>
      <c r="R91" s="17">
        <f t="shared" si="4"/>
        <v>1</v>
      </c>
      <c r="S91" s="25" t="s">
        <v>448</v>
      </c>
    </row>
    <row r="92" spans="1:19" x14ac:dyDescent="0.3">
      <c r="A92" s="5" t="s">
        <v>318</v>
      </c>
      <c r="B92" s="7">
        <v>0</v>
      </c>
      <c r="C92" s="7" t="s">
        <v>351</v>
      </c>
      <c r="D92" s="11"/>
      <c r="E92" s="17">
        <v>31.5</v>
      </c>
      <c r="F92" s="15">
        <v>170</v>
      </c>
      <c r="G92" s="15">
        <v>160</v>
      </c>
      <c r="H92" s="7">
        <v>0</v>
      </c>
      <c r="I92" s="11"/>
      <c r="J92" s="15"/>
      <c r="K92" s="15"/>
      <c r="L92" s="11" t="s">
        <v>408</v>
      </c>
      <c r="M92" s="7"/>
      <c r="N92" s="7">
        <v>0</v>
      </c>
      <c r="O92" s="11"/>
      <c r="P92" s="7">
        <v>3</v>
      </c>
      <c r="Q92" s="7">
        <v>1</v>
      </c>
      <c r="R92" s="17">
        <f t="shared" si="4"/>
        <v>3</v>
      </c>
      <c r="S92" s="25" t="s">
        <v>633</v>
      </c>
    </row>
    <row r="93" spans="1:19" x14ac:dyDescent="0.3">
      <c r="A93" s="5" t="s">
        <v>212</v>
      </c>
      <c r="B93" s="7">
        <v>0</v>
      </c>
      <c r="C93" s="7" t="s">
        <v>351</v>
      </c>
      <c r="D93" s="11"/>
      <c r="E93" s="17">
        <v>9</v>
      </c>
      <c r="F93" s="15">
        <v>103</v>
      </c>
      <c r="G93" s="15">
        <v>160</v>
      </c>
      <c r="H93" s="7">
        <v>0</v>
      </c>
      <c r="I93" s="11"/>
      <c r="J93" s="15"/>
      <c r="K93" s="15"/>
      <c r="L93" s="11" t="s">
        <v>408</v>
      </c>
      <c r="M93" s="7"/>
      <c r="N93" s="7">
        <v>0</v>
      </c>
      <c r="O93" s="11"/>
      <c r="P93" s="7">
        <v>9</v>
      </c>
      <c r="Q93" s="7">
        <v>2</v>
      </c>
      <c r="R93" s="17">
        <f t="shared" si="4"/>
        <v>4.5</v>
      </c>
      <c r="S93" s="25" t="s">
        <v>526</v>
      </c>
    </row>
    <row r="94" spans="1:19" x14ac:dyDescent="0.3">
      <c r="A94" s="5" t="s">
        <v>156</v>
      </c>
      <c r="B94" s="7">
        <v>0</v>
      </c>
      <c r="C94" s="7"/>
      <c r="D94" s="11"/>
      <c r="E94" s="17">
        <v>55</v>
      </c>
      <c r="F94" s="15"/>
      <c r="G94" s="15"/>
      <c r="H94" s="7">
        <v>0</v>
      </c>
      <c r="I94" s="11"/>
      <c r="J94" s="15"/>
      <c r="K94" s="15"/>
      <c r="L94" s="11" t="s">
        <v>408</v>
      </c>
      <c r="M94" s="7"/>
      <c r="N94" s="7">
        <v>0</v>
      </c>
      <c r="O94" s="11"/>
      <c r="P94" s="7">
        <v>2</v>
      </c>
      <c r="Q94" s="7">
        <v>1</v>
      </c>
      <c r="R94" s="17">
        <f t="shared" si="4"/>
        <v>2</v>
      </c>
      <c r="S94" s="25" t="s">
        <v>472</v>
      </c>
    </row>
    <row r="95" spans="1:19" x14ac:dyDescent="0.3">
      <c r="A95" s="5" t="s">
        <v>130</v>
      </c>
      <c r="B95" s="7">
        <v>0</v>
      </c>
      <c r="C95" s="7" t="s">
        <v>362</v>
      </c>
      <c r="D95" s="11"/>
      <c r="E95" s="17">
        <v>17.2</v>
      </c>
      <c r="F95" s="15">
        <v>55</v>
      </c>
      <c r="G95" s="15">
        <v>200</v>
      </c>
      <c r="H95" s="7">
        <v>1</v>
      </c>
      <c r="I95" s="11" t="s">
        <v>3</v>
      </c>
      <c r="J95" s="15">
        <v>850</v>
      </c>
      <c r="K95" s="15"/>
      <c r="L95" s="11" t="s">
        <v>408</v>
      </c>
      <c r="M95" s="7"/>
      <c r="N95" s="7">
        <v>0</v>
      </c>
      <c r="O95" s="11"/>
      <c r="P95" s="7">
        <v>5</v>
      </c>
      <c r="Q95" s="7">
        <v>1</v>
      </c>
      <c r="R95" s="17">
        <f t="shared" si="4"/>
        <v>5</v>
      </c>
      <c r="S95" s="25" t="s">
        <v>445</v>
      </c>
    </row>
    <row r="96" spans="1:19" x14ac:dyDescent="0.3">
      <c r="A96" s="5" t="s">
        <v>324</v>
      </c>
      <c r="B96" s="7">
        <v>0</v>
      </c>
      <c r="C96" s="7"/>
      <c r="D96" s="11"/>
      <c r="E96" s="17">
        <v>60</v>
      </c>
      <c r="F96" s="15">
        <v>180</v>
      </c>
      <c r="G96" s="15">
        <v>133</v>
      </c>
      <c r="H96" s="7">
        <v>0</v>
      </c>
      <c r="I96" s="11"/>
      <c r="J96" s="15"/>
      <c r="K96" s="15"/>
      <c r="L96" s="11" t="s">
        <v>22</v>
      </c>
      <c r="M96" s="7"/>
      <c r="N96" s="7">
        <v>0</v>
      </c>
      <c r="O96" s="11"/>
      <c r="P96" s="7"/>
      <c r="Q96" s="7"/>
      <c r="R96" s="17"/>
      <c r="S96" s="27" t="s">
        <v>647</v>
      </c>
    </row>
    <row r="97" spans="1:19" x14ac:dyDescent="0.3">
      <c r="A97" s="5" t="s">
        <v>105</v>
      </c>
      <c r="B97" s="7">
        <v>0</v>
      </c>
      <c r="C97" s="7" t="s">
        <v>351</v>
      </c>
      <c r="D97" s="11"/>
      <c r="E97" s="17">
        <v>121</v>
      </c>
      <c r="F97" s="15"/>
      <c r="G97" s="15"/>
      <c r="H97" s="7">
        <v>0</v>
      </c>
      <c r="I97" s="11"/>
      <c r="J97" s="15"/>
      <c r="K97" s="15"/>
      <c r="L97" s="11" t="s">
        <v>40</v>
      </c>
      <c r="M97" s="7"/>
      <c r="N97" s="7">
        <v>0</v>
      </c>
      <c r="O97" s="11"/>
      <c r="P97" s="7">
        <v>1</v>
      </c>
      <c r="Q97" s="7">
        <v>1</v>
      </c>
      <c r="R97" s="17">
        <f>P97/Q97</f>
        <v>1</v>
      </c>
      <c r="S97" s="25" t="s">
        <v>667</v>
      </c>
    </row>
    <row r="98" spans="1:19" x14ac:dyDescent="0.3">
      <c r="A98" s="5" t="s">
        <v>706</v>
      </c>
      <c r="B98" s="7">
        <v>0</v>
      </c>
      <c r="C98" s="7"/>
      <c r="D98" s="11" t="s">
        <v>390</v>
      </c>
      <c r="E98" s="17"/>
      <c r="F98" s="15">
        <v>30</v>
      </c>
      <c r="G98" s="15"/>
      <c r="H98" s="7">
        <v>0</v>
      </c>
      <c r="I98" s="11"/>
      <c r="J98" s="15"/>
      <c r="K98" s="15"/>
      <c r="L98" s="11" t="s">
        <v>408</v>
      </c>
      <c r="M98" s="7"/>
      <c r="N98" s="7">
        <v>1</v>
      </c>
      <c r="O98" s="11" t="s">
        <v>402</v>
      </c>
      <c r="P98" s="7">
        <v>1</v>
      </c>
      <c r="Q98" s="7">
        <v>1</v>
      </c>
      <c r="R98" s="17">
        <f>P98/Q98</f>
        <v>1</v>
      </c>
      <c r="S98" s="25" t="s">
        <v>668</v>
      </c>
    </row>
    <row r="99" spans="1:19" x14ac:dyDescent="0.3">
      <c r="A99" s="5" t="s">
        <v>78</v>
      </c>
      <c r="B99" s="7">
        <v>1</v>
      </c>
      <c r="C99" s="7"/>
      <c r="D99" s="11"/>
      <c r="E99" s="17"/>
      <c r="F99" s="15"/>
      <c r="G99" s="15"/>
      <c r="H99" s="7">
        <v>0</v>
      </c>
      <c r="I99" s="11"/>
      <c r="J99" s="15"/>
      <c r="K99" s="15"/>
      <c r="L99" s="11"/>
      <c r="M99" s="7"/>
      <c r="N99" s="7">
        <v>0</v>
      </c>
      <c r="O99" s="11"/>
      <c r="P99" s="7">
        <v>3</v>
      </c>
      <c r="Q99" s="7">
        <v>3</v>
      </c>
      <c r="R99" s="17">
        <f>P99/Q99</f>
        <v>1</v>
      </c>
      <c r="S99" s="7" t="s">
        <v>669</v>
      </c>
    </row>
    <row r="100" spans="1:19" x14ac:dyDescent="0.3">
      <c r="A100" s="5" t="s">
        <v>140</v>
      </c>
      <c r="B100" s="7">
        <v>0</v>
      </c>
      <c r="C100" s="7" t="s">
        <v>349</v>
      </c>
      <c r="D100" s="11"/>
      <c r="E100" s="17"/>
      <c r="F100" s="15">
        <v>140</v>
      </c>
      <c r="G100" s="15">
        <v>80</v>
      </c>
      <c r="H100" s="7">
        <v>0</v>
      </c>
      <c r="I100" s="11"/>
      <c r="J100" s="15"/>
      <c r="K100" s="15">
        <v>19</v>
      </c>
      <c r="L100" s="11" t="s">
        <v>408</v>
      </c>
      <c r="M100" s="7" t="s">
        <v>650</v>
      </c>
      <c r="N100" s="7">
        <v>0</v>
      </c>
      <c r="O100" s="11"/>
      <c r="P100" s="7">
        <v>2</v>
      </c>
      <c r="Q100" s="7">
        <v>1</v>
      </c>
      <c r="R100" s="17">
        <f>P100/Q100</f>
        <v>2</v>
      </c>
      <c r="S100" s="25" t="s">
        <v>458</v>
      </c>
    </row>
    <row r="101" spans="1:19" x14ac:dyDescent="0.3">
      <c r="A101" s="5" t="s">
        <v>329</v>
      </c>
      <c r="B101" s="7">
        <v>0</v>
      </c>
      <c r="C101" s="7" t="s">
        <v>349</v>
      </c>
      <c r="D101" s="11"/>
      <c r="E101" s="17">
        <v>5.75</v>
      </c>
      <c r="F101" s="15">
        <v>120</v>
      </c>
      <c r="G101" s="15">
        <v>80</v>
      </c>
      <c r="H101" s="7">
        <v>0</v>
      </c>
      <c r="I101" s="11"/>
      <c r="J101" s="15"/>
      <c r="K101" s="15">
        <v>30</v>
      </c>
      <c r="L101" s="11" t="s">
        <v>32</v>
      </c>
      <c r="M101" s="7"/>
      <c r="N101" s="7">
        <v>0</v>
      </c>
      <c r="O101" s="11"/>
      <c r="P101" s="7">
        <v>9</v>
      </c>
      <c r="Q101" s="7"/>
      <c r="R101" s="17"/>
      <c r="S101" s="25" t="s">
        <v>645</v>
      </c>
    </row>
    <row r="102" spans="1:19" x14ac:dyDescent="0.3">
      <c r="A102" s="5" t="s">
        <v>314</v>
      </c>
      <c r="B102" s="7">
        <v>0</v>
      </c>
      <c r="C102" s="7" t="s">
        <v>350</v>
      </c>
      <c r="D102" s="11"/>
      <c r="E102" s="17">
        <v>30</v>
      </c>
      <c r="F102" s="15"/>
      <c r="G102" s="15"/>
      <c r="H102" s="7">
        <v>0</v>
      </c>
      <c r="I102" s="11"/>
      <c r="J102" s="15"/>
      <c r="K102" s="15"/>
      <c r="L102" s="11" t="s">
        <v>408</v>
      </c>
      <c r="M102" s="7"/>
      <c r="N102" s="7">
        <v>0</v>
      </c>
      <c r="O102" s="11"/>
      <c r="P102" s="7">
        <v>1</v>
      </c>
      <c r="Q102" s="7">
        <v>1</v>
      </c>
      <c r="R102" s="17">
        <f>P102/Q102</f>
        <v>1</v>
      </c>
      <c r="S102" s="25" t="s">
        <v>629</v>
      </c>
    </row>
    <row r="103" spans="1:19" x14ac:dyDescent="0.3">
      <c r="A103" s="5" t="s">
        <v>235</v>
      </c>
      <c r="B103" s="7">
        <v>0</v>
      </c>
      <c r="C103" s="7" t="s">
        <v>375</v>
      </c>
      <c r="D103" s="11"/>
      <c r="E103" s="17">
        <v>40</v>
      </c>
      <c r="F103" s="15"/>
      <c r="G103" s="15"/>
      <c r="H103" s="7">
        <v>0</v>
      </c>
      <c r="I103" s="11"/>
      <c r="J103" s="15"/>
      <c r="K103" s="15"/>
      <c r="L103" s="11" t="s">
        <v>408</v>
      </c>
      <c r="M103" s="7"/>
      <c r="N103" s="7">
        <v>0</v>
      </c>
      <c r="O103" s="11"/>
      <c r="P103" s="7">
        <v>0</v>
      </c>
      <c r="Q103" s="7">
        <v>0</v>
      </c>
      <c r="R103" s="17"/>
      <c r="S103" s="25" t="s">
        <v>550</v>
      </c>
    </row>
    <row r="104" spans="1:19" x14ac:dyDescent="0.3">
      <c r="A104" s="5" t="s">
        <v>181</v>
      </c>
      <c r="B104" s="7">
        <v>0</v>
      </c>
      <c r="C104" s="7" t="s">
        <v>352</v>
      </c>
      <c r="D104" s="11"/>
      <c r="E104" s="17">
        <v>7.39</v>
      </c>
      <c r="F104" s="15"/>
      <c r="G104" s="15"/>
      <c r="H104" s="7">
        <v>0</v>
      </c>
      <c r="I104" s="11"/>
      <c r="J104" s="15"/>
      <c r="K104" s="15"/>
      <c r="L104" s="11" t="s">
        <v>408</v>
      </c>
      <c r="M104" s="10" t="s">
        <v>61</v>
      </c>
      <c r="N104" s="7">
        <v>1</v>
      </c>
      <c r="O104" s="11" t="s">
        <v>402</v>
      </c>
      <c r="P104" s="7">
        <v>10</v>
      </c>
      <c r="Q104" s="7">
        <v>2</v>
      </c>
      <c r="R104" s="17">
        <f>P104/Q104</f>
        <v>5</v>
      </c>
      <c r="S104" s="25" t="s">
        <v>495</v>
      </c>
    </row>
    <row r="105" spans="1:19" x14ac:dyDescent="0.3">
      <c r="A105" s="5" t="s">
        <v>177</v>
      </c>
      <c r="B105" s="7">
        <v>0</v>
      </c>
      <c r="C105" s="7" t="s">
        <v>368</v>
      </c>
      <c r="D105" s="11"/>
      <c r="E105" s="17">
        <v>5.97</v>
      </c>
      <c r="F105" s="15">
        <v>45</v>
      </c>
      <c r="G105" s="15"/>
      <c r="H105" s="7">
        <v>0</v>
      </c>
      <c r="I105" s="11"/>
      <c r="J105" s="15"/>
      <c r="K105" s="15"/>
      <c r="L105" s="11" t="s">
        <v>408</v>
      </c>
      <c r="M105" s="7" t="s">
        <v>59</v>
      </c>
      <c r="N105" s="7">
        <v>1</v>
      </c>
      <c r="O105" s="11" t="s">
        <v>402</v>
      </c>
      <c r="P105" s="7">
        <v>20</v>
      </c>
      <c r="Q105" s="7">
        <v>2</v>
      </c>
      <c r="R105" s="17">
        <f>P105/Q105</f>
        <v>10</v>
      </c>
      <c r="S105" s="25" t="s">
        <v>491</v>
      </c>
    </row>
    <row r="106" spans="1:19" x14ac:dyDescent="0.3">
      <c r="A106" s="5" t="s">
        <v>188</v>
      </c>
      <c r="B106" s="7">
        <v>0</v>
      </c>
      <c r="C106" s="7" t="s">
        <v>373</v>
      </c>
      <c r="D106" s="11" t="s">
        <v>389</v>
      </c>
      <c r="E106" s="17">
        <v>22.35</v>
      </c>
      <c r="F106" s="15">
        <v>93</v>
      </c>
      <c r="G106" s="15">
        <v>515</v>
      </c>
      <c r="H106" s="7">
        <v>0</v>
      </c>
      <c r="I106" s="11"/>
      <c r="J106" s="15"/>
      <c r="K106" s="15"/>
      <c r="L106" s="11" t="s">
        <v>408</v>
      </c>
      <c r="M106" s="7"/>
      <c r="N106" s="7">
        <v>0</v>
      </c>
      <c r="O106" s="11"/>
      <c r="P106" s="7">
        <v>4</v>
      </c>
      <c r="Q106" s="7">
        <v>4</v>
      </c>
      <c r="R106" s="17">
        <f>P106/Q106</f>
        <v>1</v>
      </c>
      <c r="S106" s="25" t="s">
        <v>501</v>
      </c>
    </row>
    <row r="107" spans="1:19" x14ac:dyDescent="0.3">
      <c r="A107" s="5" t="s">
        <v>74</v>
      </c>
      <c r="B107" s="7">
        <v>0</v>
      </c>
      <c r="C107" s="7" t="s">
        <v>7</v>
      </c>
      <c r="D107" s="11"/>
      <c r="E107" s="16">
        <v>45</v>
      </c>
      <c r="F107" s="19"/>
      <c r="G107" s="19"/>
      <c r="H107" s="11">
        <v>0</v>
      </c>
      <c r="I107" s="11"/>
      <c r="J107" s="19"/>
      <c r="K107" s="19"/>
      <c r="L107" s="11" t="s">
        <v>408</v>
      </c>
      <c r="M107" s="7"/>
      <c r="N107" s="7">
        <v>0</v>
      </c>
      <c r="O107" s="11"/>
      <c r="P107" s="7">
        <v>11</v>
      </c>
      <c r="Q107" s="7">
        <v>9</v>
      </c>
      <c r="R107" s="17">
        <f>P107/Q107</f>
        <v>1.2222222222222223</v>
      </c>
      <c r="S107" s="8" t="s">
        <v>670</v>
      </c>
    </row>
    <row r="108" spans="1:19" x14ac:dyDescent="0.3">
      <c r="A108" s="5" t="s">
        <v>294</v>
      </c>
      <c r="B108" s="7">
        <v>0</v>
      </c>
      <c r="C108" s="7" t="s">
        <v>348</v>
      </c>
      <c r="D108" s="11"/>
      <c r="E108" s="17">
        <v>83</v>
      </c>
      <c r="F108" s="15">
        <v>50</v>
      </c>
      <c r="G108" s="15">
        <v>500</v>
      </c>
      <c r="H108" s="7">
        <v>0</v>
      </c>
      <c r="I108" s="11"/>
      <c r="J108" s="15"/>
      <c r="K108" s="15"/>
      <c r="L108" s="11" t="s">
        <v>408</v>
      </c>
      <c r="M108" s="7"/>
      <c r="N108" s="7">
        <v>1</v>
      </c>
      <c r="O108" s="11" t="s">
        <v>402</v>
      </c>
      <c r="P108" s="7">
        <v>1</v>
      </c>
      <c r="Q108" s="7">
        <v>1</v>
      </c>
      <c r="R108" s="17">
        <f>P108/Q108</f>
        <v>1</v>
      </c>
      <c r="S108" s="25" t="s">
        <v>609</v>
      </c>
    </row>
    <row r="109" spans="1:19" x14ac:dyDescent="0.3">
      <c r="A109" s="5" t="s">
        <v>79</v>
      </c>
      <c r="B109" s="7">
        <v>0</v>
      </c>
      <c r="C109" s="7" t="s">
        <v>352</v>
      </c>
      <c r="D109" s="11"/>
      <c r="E109" s="17"/>
      <c r="F109" s="15"/>
      <c r="G109" s="15"/>
      <c r="H109" s="7">
        <v>0</v>
      </c>
      <c r="I109" s="11"/>
      <c r="J109" s="15"/>
      <c r="K109" s="15"/>
      <c r="L109" s="11" t="s">
        <v>27</v>
      </c>
      <c r="M109" s="7"/>
      <c r="N109" s="7">
        <v>0</v>
      </c>
      <c r="O109" s="11"/>
      <c r="P109" s="7"/>
      <c r="Q109" s="7"/>
      <c r="R109" s="17"/>
      <c r="S109" s="7" t="s">
        <v>671</v>
      </c>
    </row>
    <row r="110" spans="1:19" x14ac:dyDescent="0.3">
      <c r="A110" s="5" t="s">
        <v>319</v>
      </c>
      <c r="B110" s="7">
        <v>0</v>
      </c>
      <c r="C110" s="7" t="s">
        <v>383</v>
      </c>
      <c r="D110" s="11" t="s">
        <v>46</v>
      </c>
      <c r="E110" s="17">
        <v>15.950000000000001</v>
      </c>
      <c r="F110" s="15"/>
      <c r="G110" s="15"/>
      <c r="H110" s="7">
        <v>0</v>
      </c>
      <c r="I110" s="11"/>
      <c r="J110" s="15"/>
      <c r="K110" s="15"/>
      <c r="L110" s="11"/>
      <c r="M110" s="7"/>
      <c r="N110" s="7">
        <v>0</v>
      </c>
      <c r="O110" s="11"/>
      <c r="P110" s="7">
        <v>38</v>
      </c>
      <c r="Q110" s="7">
        <v>38</v>
      </c>
      <c r="R110" s="17">
        <f>P110/Q110</f>
        <v>1</v>
      </c>
      <c r="S110" s="25" t="s">
        <v>634</v>
      </c>
    </row>
    <row r="111" spans="1:19" x14ac:dyDescent="0.3">
      <c r="A111" s="5" t="s">
        <v>277</v>
      </c>
      <c r="B111" s="7">
        <v>0</v>
      </c>
      <c r="C111" s="7" t="s">
        <v>373</v>
      </c>
      <c r="D111" s="11"/>
      <c r="E111" s="17">
        <v>19.88</v>
      </c>
      <c r="F111" s="15"/>
      <c r="G111" s="15"/>
      <c r="H111" s="7">
        <v>0</v>
      </c>
      <c r="I111" s="11"/>
      <c r="J111" s="15"/>
      <c r="K111" s="15"/>
      <c r="L111" s="11"/>
      <c r="M111" s="7"/>
      <c r="N111" s="7">
        <v>0</v>
      </c>
      <c r="O111" s="11"/>
      <c r="P111" s="7">
        <v>11</v>
      </c>
      <c r="Q111" s="7">
        <v>9</v>
      </c>
      <c r="R111" s="17">
        <f>P111/Q111</f>
        <v>1.2222222222222223</v>
      </c>
      <c r="S111" s="25" t="s">
        <v>592</v>
      </c>
    </row>
    <row r="112" spans="1:19" x14ac:dyDescent="0.3">
      <c r="A112" s="5" t="s">
        <v>77</v>
      </c>
      <c r="B112" s="7">
        <v>0</v>
      </c>
      <c r="C112" s="7" t="s">
        <v>352</v>
      </c>
      <c r="D112" s="11"/>
      <c r="E112" s="17">
        <v>26.1</v>
      </c>
      <c r="F112" s="15">
        <v>74</v>
      </c>
      <c r="G112" s="15"/>
      <c r="H112" s="7">
        <v>1</v>
      </c>
      <c r="I112" s="11" t="s">
        <v>397</v>
      </c>
      <c r="J112" s="15">
        <v>515</v>
      </c>
      <c r="K112" s="15"/>
      <c r="L112" s="11"/>
      <c r="M112" s="7"/>
      <c r="N112" s="7">
        <v>0</v>
      </c>
      <c r="O112" s="11"/>
      <c r="P112" s="7">
        <v>7</v>
      </c>
      <c r="Q112" s="7">
        <v>2</v>
      </c>
      <c r="R112" s="17">
        <f>P112/Q112</f>
        <v>3.5</v>
      </c>
      <c r="S112" s="7" t="s">
        <v>672</v>
      </c>
    </row>
    <row r="113" spans="1:19" x14ac:dyDescent="0.3">
      <c r="A113" s="5" t="s">
        <v>129</v>
      </c>
      <c r="B113" s="7">
        <v>0</v>
      </c>
      <c r="C113" s="7" t="s">
        <v>352</v>
      </c>
      <c r="D113" s="11"/>
      <c r="E113" s="17">
        <v>26.1</v>
      </c>
      <c r="F113" s="15">
        <v>59</v>
      </c>
      <c r="G113" s="15"/>
      <c r="H113" s="7">
        <v>1</v>
      </c>
      <c r="I113" s="11" t="s">
        <v>397</v>
      </c>
      <c r="J113" s="15">
        <v>145</v>
      </c>
      <c r="K113" s="15"/>
      <c r="L113" s="11"/>
      <c r="M113" s="7"/>
      <c r="N113" s="7">
        <v>0</v>
      </c>
      <c r="O113" s="11"/>
      <c r="P113" s="7">
        <v>759</v>
      </c>
      <c r="Q113" s="7">
        <v>56</v>
      </c>
      <c r="R113" s="17">
        <f>P113/Q113</f>
        <v>13.553571428571429</v>
      </c>
      <c r="S113" s="25" t="s">
        <v>444</v>
      </c>
    </row>
    <row r="114" spans="1:19" x14ac:dyDescent="0.3">
      <c r="A114" s="5" t="s">
        <v>326</v>
      </c>
      <c r="B114" s="7">
        <v>0</v>
      </c>
      <c r="C114" s="7"/>
      <c r="D114" s="11"/>
      <c r="E114" s="17"/>
      <c r="F114" s="15"/>
      <c r="G114" s="15"/>
      <c r="H114" s="7">
        <v>0</v>
      </c>
      <c r="I114" s="11"/>
      <c r="J114" s="15"/>
      <c r="K114" s="15"/>
      <c r="L114" s="11" t="s">
        <v>408</v>
      </c>
      <c r="M114" s="7"/>
      <c r="N114" s="7">
        <v>0</v>
      </c>
      <c r="O114" s="11"/>
      <c r="P114" s="7">
        <v>4</v>
      </c>
      <c r="Q114" s="7">
        <v>4</v>
      </c>
      <c r="R114" s="17">
        <f>P114/Q114</f>
        <v>1</v>
      </c>
      <c r="S114" s="25" t="s">
        <v>641</v>
      </c>
    </row>
    <row r="115" spans="1:19" x14ac:dyDescent="0.3">
      <c r="A115" s="5" t="s">
        <v>240</v>
      </c>
      <c r="B115" s="7">
        <v>1</v>
      </c>
      <c r="C115" s="7"/>
      <c r="D115" s="11"/>
      <c r="E115" s="17"/>
      <c r="F115" s="15"/>
      <c r="G115" s="15"/>
      <c r="H115" s="7">
        <v>0</v>
      </c>
      <c r="I115" s="11"/>
      <c r="J115" s="15"/>
      <c r="K115" s="15"/>
      <c r="L115" s="11"/>
      <c r="M115" s="7"/>
      <c r="N115" s="7">
        <v>0</v>
      </c>
      <c r="O115" s="11"/>
      <c r="P115" s="7"/>
      <c r="Q115" s="7"/>
      <c r="R115" s="17"/>
      <c r="S115" s="25" t="s">
        <v>555</v>
      </c>
    </row>
    <row r="116" spans="1:19" x14ac:dyDescent="0.3">
      <c r="A116" s="5" t="s">
        <v>189</v>
      </c>
      <c r="B116" s="7">
        <v>0</v>
      </c>
      <c r="C116" s="7" t="s">
        <v>374</v>
      </c>
      <c r="D116" s="11"/>
      <c r="E116" s="17">
        <v>25</v>
      </c>
      <c r="F116" s="15"/>
      <c r="G116" s="15"/>
      <c r="H116" s="7">
        <v>0</v>
      </c>
      <c r="I116" s="11"/>
      <c r="J116" s="15"/>
      <c r="K116" s="15"/>
      <c r="L116" s="11" t="s">
        <v>413</v>
      </c>
      <c r="M116" s="7"/>
      <c r="N116" s="7">
        <v>0</v>
      </c>
      <c r="O116" s="11"/>
      <c r="P116" s="7">
        <v>3</v>
      </c>
      <c r="Q116" s="7">
        <v>2</v>
      </c>
      <c r="R116" s="17">
        <f>P116/Q116</f>
        <v>1.5</v>
      </c>
      <c r="S116" s="25" t="s">
        <v>502</v>
      </c>
    </row>
    <row r="117" spans="1:19" x14ac:dyDescent="0.3">
      <c r="A117" s="5" t="s">
        <v>90</v>
      </c>
      <c r="B117" s="7">
        <v>0</v>
      </c>
      <c r="C117" s="7" t="s">
        <v>351</v>
      </c>
      <c r="D117" s="11"/>
      <c r="E117" s="17">
        <v>30.049999999999997</v>
      </c>
      <c r="F117" s="15">
        <v>80</v>
      </c>
      <c r="G117" s="15">
        <v>21</v>
      </c>
      <c r="H117" s="7">
        <v>1</v>
      </c>
      <c r="I117" s="11" t="s">
        <v>13</v>
      </c>
      <c r="J117" s="15"/>
      <c r="K117" s="15"/>
      <c r="L117" s="11" t="s">
        <v>27</v>
      </c>
      <c r="M117" s="7"/>
      <c r="N117" s="7">
        <v>0</v>
      </c>
      <c r="O117" s="11"/>
      <c r="P117" s="7">
        <v>2</v>
      </c>
      <c r="Q117" s="7"/>
      <c r="R117" s="17"/>
      <c r="S117" s="25" t="s">
        <v>673</v>
      </c>
    </row>
    <row r="118" spans="1:19" x14ac:dyDescent="0.3">
      <c r="A118" s="5" t="s">
        <v>87</v>
      </c>
      <c r="B118" s="7">
        <v>0</v>
      </c>
      <c r="C118" s="5" t="s">
        <v>351</v>
      </c>
      <c r="D118" s="11"/>
      <c r="E118" s="17">
        <v>110</v>
      </c>
      <c r="F118" s="15">
        <v>113</v>
      </c>
      <c r="G118" s="15">
        <v>25</v>
      </c>
      <c r="H118" s="7">
        <v>1</v>
      </c>
      <c r="I118" s="11" t="s">
        <v>13</v>
      </c>
      <c r="J118" s="15"/>
      <c r="K118" s="15"/>
      <c r="L118" s="11" t="s">
        <v>24</v>
      </c>
      <c r="M118" s="7"/>
      <c r="N118" s="7">
        <v>0</v>
      </c>
      <c r="O118" s="11"/>
      <c r="P118" s="7">
        <v>1</v>
      </c>
      <c r="Q118" s="7">
        <v>1</v>
      </c>
      <c r="R118" s="17">
        <f>P118/Q118</f>
        <v>1</v>
      </c>
      <c r="S118" s="25" t="s">
        <v>674</v>
      </c>
    </row>
    <row r="119" spans="1:19" x14ac:dyDescent="0.3">
      <c r="A119" s="5" t="s">
        <v>124</v>
      </c>
      <c r="B119" s="7">
        <v>0</v>
      </c>
      <c r="C119" s="7" t="s">
        <v>352</v>
      </c>
      <c r="D119" s="11"/>
      <c r="E119" s="17"/>
      <c r="F119" s="15">
        <v>100</v>
      </c>
      <c r="G119" s="15">
        <v>240</v>
      </c>
      <c r="H119" s="7">
        <v>1</v>
      </c>
      <c r="I119" s="11" t="s">
        <v>394</v>
      </c>
      <c r="J119" s="15"/>
      <c r="K119" s="15"/>
      <c r="L119" s="11" t="s">
        <v>32</v>
      </c>
      <c r="M119" s="10" t="s">
        <v>45</v>
      </c>
      <c r="N119" s="7">
        <v>0</v>
      </c>
      <c r="O119" s="11"/>
      <c r="P119" s="7">
        <v>2</v>
      </c>
      <c r="Q119" s="7">
        <v>2</v>
      </c>
      <c r="R119" s="17">
        <f>P119/Q119</f>
        <v>1</v>
      </c>
      <c r="S119" s="25" t="s">
        <v>439</v>
      </c>
    </row>
    <row r="120" spans="1:19" x14ac:dyDescent="0.3">
      <c r="A120" s="5" t="s">
        <v>104</v>
      </c>
      <c r="B120" s="7">
        <v>0</v>
      </c>
      <c r="C120" s="7" t="s">
        <v>351</v>
      </c>
      <c r="D120" s="11"/>
      <c r="E120" s="17"/>
      <c r="F120" s="15">
        <v>93</v>
      </c>
      <c r="G120" s="15">
        <v>17</v>
      </c>
      <c r="H120" s="7">
        <v>1</v>
      </c>
      <c r="I120" s="11" t="s">
        <v>13</v>
      </c>
      <c r="J120" s="15"/>
      <c r="K120" s="15"/>
      <c r="L120" s="11" t="s">
        <v>32</v>
      </c>
      <c r="M120" s="7"/>
      <c r="N120" s="7">
        <v>0</v>
      </c>
      <c r="O120" s="11"/>
      <c r="P120" s="7">
        <v>1</v>
      </c>
      <c r="Q120" s="7">
        <v>1</v>
      </c>
      <c r="R120" s="17">
        <f>P120/Q120</f>
        <v>1</v>
      </c>
      <c r="S120" s="25" t="s">
        <v>675</v>
      </c>
    </row>
    <row r="121" spans="1:19" x14ac:dyDescent="0.3">
      <c r="A121" s="5" t="s">
        <v>106</v>
      </c>
      <c r="B121" s="7">
        <v>0</v>
      </c>
      <c r="C121" s="7" t="s">
        <v>351</v>
      </c>
      <c r="D121" s="11"/>
      <c r="E121" s="17">
        <v>101</v>
      </c>
      <c r="F121" s="15"/>
      <c r="G121" s="15"/>
      <c r="H121" s="7">
        <v>1</v>
      </c>
      <c r="I121" s="11" t="s">
        <v>13</v>
      </c>
      <c r="J121" s="15"/>
      <c r="K121" s="15"/>
      <c r="L121" s="11"/>
      <c r="M121" s="7"/>
      <c r="N121" s="7">
        <v>0</v>
      </c>
      <c r="O121" s="11"/>
      <c r="P121" s="7">
        <v>2</v>
      </c>
      <c r="Q121" s="7">
        <v>2</v>
      </c>
      <c r="R121" s="17">
        <f>P121/Q121</f>
        <v>1</v>
      </c>
      <c r="S121" s="25" t="s">
        <v>676</v>
      </c>
    </row>
    <row r="122" spans="1:19" x14ac:dyDescent="0.3">
      <c r="A122" s="5" t="s">
        <v>103</v>
      </c>
      <c r="B122" s="7">
        <v>1</v>
      </c>
      <c r="C122" s="7"/>
      <c r="D122" s="11"/>
      <c r="E122" s="17"/>
      <c r="F122" s="15"/>
      <c r="G122" s="15"/>
      <c r="H122" s="7">
        <v>0</v>
      </c>
      <c r="I122" s="11"/>
      <c r="J122" s="15"/>
      <c r="K122" s="15"/>
      <c r="L122" s="11"/>
      <c r="M122" s="7"/>
      <c r="N122" s="7">
        <v>0</v>
      </c>
      <c r="O122" s="11"/>
      <c r="P122" s="7"/>
      <c r="Q122" s="7"/>
      <c r="R122" s="17"/>
      <c r="S122" s="25" t="s">
        <v>677</v>
      </c>
    </row>
    <row r="123" spans="1:19" x14ac:dyDescent="0.3">
      <c r="A123" s="5" t="s">
        <v>327</v>
      </c>
      <c r="B123" s="7">
        <v>0</v>
      </c>
      <c r="C123" s="7" t="s">
        <v>349</v>
      </c>
      <c r="D123" s="11"/>
      <c r="E123" s="17">
        <v>10</v>
      </c>
      <c r="F123" s="15">
        <v>82.5</v>
      </c>
      <c r="G123" s="15">
        <v>185</v>
      </c>
      <c r="H123" s="7">
        <v>0</v>
      </c>
      <c r="I123" s="11"/>
      <c r="J123" s="15">
        <v>750</v>
      </c>
      <c r="K123" s="15"/>
      <c r="L123" s="11" t="s">
        <v>408</v>
      </c>
      <c r="M123" s="7"/>
      <c r="N123" s="7">
        <v>0</v>
      </c>
      <c r="O123" s="11"/>
      <c r="P123" s="7">
        <v>41</v>
      </c>
      <c r="Q123" s="7">
        <v>17</v>
      </c>
      <c r="R123" s="17">
        <f>P123/Q123</f>
        <v>2.4117647058823528</v>
      </c>
      <c r="S123" s="25" t="s">
        <v>642</v>
      </c>
    </row>
    <row r="124" spans="1:19" x14ac:dyDescent="0.3">
      <c r="A124" s="5" t="s">
        <v>193</v>
      </c>
      <c r="B124" s="7">
        <v>0</v>
      </c>
      <c r="C124" s="7"/>
      <c r="D124" s="11"/>
      <c r="E124" s="17"/>
      <c r="F124" s="15">
        <v>150</v>
      </c>
      <c r="G124" s="15">
        <v>160</v>
      </c>
      <c r="H124" s="7">
        <v>1</v>
      </c>
      <c r="I124" s="11" t="s">
        <v>397</v>
      </c>
      <c r="J124" s="15"/>
      <c r="K124" s="15"/>
      <c r="L124" s="11" t="s">
        <v>27</v>
      </c>
      <c r="M124" s="7"/>
      <c r="N124" s="7">
        <v>0</v>
      </c>
      <c r="O124" s="11"/>
      <c r="P124" s="7">
        <v>1</v>
      </c>
      <c r="Q124" s="7">
        <v>1</v>
      </c>
      <c r="R124" s="17">
        <f>P124/Q124</f>
        <v>1</v>
      </c>
      <c r="S124" s="25" t="s">
        <v>506</v>
      </c>
    </row>
    <row r="125" spans="1:19" x14ac:dyDescent="0.3">
      <c r="A125" s="5" t="s">
        <v>317</v>
      </c>
      <c r="B125" s="7">
        <v>0</v>
      </c>
      <c r="C125" s="7" t="s">
        <v>349</v>
      </c>
      <c r="D125" s="11"/>
      <c r="E125" s="17">
        <v>8.5</v>
      </c>
      <c r="F125" s="15">
        <v>180</v>
      </c>
      <c r="G125" s="15"/>
      <c r="H125" s="7">
        <v>0</v>
      </c>
      <c r="I125" s="11"/>
      <c r="J125" s="15"/>
      <c r="K125" s="15"/>
      <c r="L125" s="11" t="s">
        <v>408</v>
      </c>
      <c r="M125" s="7"/>
      <c r="N125" s="7">
        <v>0</v>
      </c>
      <c r="O125" s="11"/>
      <c r="P125" s="7"/>
      <c r="Q125" s="7"/>
      <c r="R125" s="17"/>
      <c r="S125" s="25" t="s">
        <v>632</v>
      </c>
    </row>
    <row r="126" spans="1:19" x14ac:dyDescent="0.3">
      <c r="A126" s="5" t="s">
        <v>169</v>
      </c>
      <c r="B126" s="7">
        <v>1</v>
      </c>
      <c r="C126" s="7" t="s">
        <v>352</v>
      </c>
      <c r="D126" s="11"/>
      <c r="E126" s="17">
        <v>0.89999999999999991</v>
      </c>
      <c r="F126" s="15">
        <v>40</v>
      </c>
      <c r="G126" s="15">
        <v>250</v>
      </c>
      <c r="H126" s="7">
        <v>0</v>
      </c>
      <c r="I126" s="11"/>
      <c r="J126" s="15"/>
      <c r="K126" s="15"/>
      <c r="L126" s="11"/>
      <c r="M126" s="10" t="s">
        <v>651</v>
      </c>
      <c r="N126" s="7">
        <v>1</v>
      </c>
      <c r="O126" s="11" t="s">
        <v>402</v>
      </c>
      <c r="P126" s="7">
        <v>11</v>
      </c>
      <c r="Q126" s="7">
        <v>10</v>
      </c>
      <c r="R126" s="17">
        <f>P126/Q126</f>
        <v>1.1000000000000001</v>
      </c>
      <c r="S126" s="25" t="s">
        <v>21</v>
      </c>
    </row>
    <row r="127" spans="1:19" x14ac:dyDescent="0.3">
      <c r="A127" s="5" t="s">
        <v>295</v>
      </c>
      <c r="B127" s="7">
        <v>0</v>
      </c>
      <c r="C127" s="7" t="s">
        <v>352</v>
      </c>
      <c r="D127" s="11"/>
      <c r="E127" s="17"/>
      <c r="F127" s="15">
        <v>70</v>
      </c>
      <c r="G127" s="15">
        <v>190</v>
      </c>
      <c r="H127" s="7">
        <v>0</v>
      </c>
      <c r="I127" s="11"/>
      <c r="J127" s="15"/>
      <c r="K127" s="15"/>
      <c r="L127" s="11" t="s">
        <v>40</v>
      </c>
      <c r="M127" s="10" t="s">
        <v>33</v>
      </c>
      <c r="N127" s="7">
        <v>1</v>
      </c>
      <c r="O127" s="11" t="s">
        <v>402</v>
      </c>
      <c r="P127" s="7"/>
      <c r="Q127" s="7">
        <v>1</v>
      </c>
      <c r="R127" s="17"/>
      <c r="S127" s="25" t="s">
        <v>610</v>
      </c>
    </row>
    <row r="128" spans="1:19" x14ac:dyDescent="0.3">
      <c r="A128" s="5" t="s">
        <v>165</v>
      </c>
      <c r="B128" s="7">
        <v>1</v>
      </c>
      <c r="C128" s="7"/>
      <c r="D128" s="11"/>
      <c r="E128" s="17"/>
      <c r="F128" s="15"/>
      <c r="G128" s="15"/>
      <c r="H128" s="7">
        <v>0</v>
      </c>
      <c r="I128" s="11"/>
      <c r="J128" s="15"/>
      <c r="K128" s="15"/>
      <c r="L128" s="11"/>
      <c r="M128" s="7"/>
      <c r="N128" s="7">
        <v>1</v>
      </c>
      <c r="O128" s="11" t="s">
        <v>402</v>
      </c>
      <c r="P128" s="7">
        <v>10</v>
      </c>
      <c r="Q128" s="7">
        <v>9</v>
      </c>
      <c r="R128" s="17">
        <f>P128/Q128</f>
        <v>1.1111111111111112</v>
      </c>
      <c r="S128" s="25" t="s">
        <v>421</v>
      </c>
    </row>
    <row r="129" spans="1:19" x14ac:dyDescent="0.3">
      <c r="A129" s="5" t="s">
        <v>307</v>
      </c>
      <c r="B129" s="7">
        <v>0</v>
      </c>
      <c r="C129" s="7"/>
      <c r="D129" s="11" t="s">
        <v>390</v>
      </c>
      <c r="E129" s="17">
        <v>8.0150000000000006</v>
      </c>
      <c r="F129" s="15"/>
      <c r="G129" s="15"/>
      <c r="H129" s="7">
        <v>0</v>
      </c>
      <c r="I129" s="11"/>
      <c r="J129" s="15"/>
      <c r="K129" s="15"/>
      <c r="L129" s="11" t="s">
        <v>709</v>
      </c>
      <c r="M129" s="7"/>
      <c r="N129" s="7">
        <v>0</v>
      </c>
      <c r="O129" s="11"/>
      <c r="P129" s="7">
        <v>3</v>
      </c>
      <c r="Q129" s="7">
        <v>3</v>
      </c>
      <c r="R129" s="17">
        <f>P129/Q129</f>
        <v>1</v>
      </c>
      <c r="S129" s="25" t="s">
        <v>622</v>
      </c>
    </row>
    <row r="130" spans="1:19" x14ac:dyDescent="0.3">
      <c r="A130" s="5" t="s">
        <v>121</v>
      </c>
      <c r="B130" s="7">
        <v>0</v>
      </c>
      <c r="C130" s="7" t="s">
        <v>349</v>
      </c>
      <c r="D130" s="11"/>
      <c r="E130" s="17">
        <v>15</v>
      </c>
      <c r="F130" s="15">
        <v>120</v>
      </c>
      <c r="G130" s="15">
        <v>80</v>
      </c>
      <c r="H130" s="5">
        <v>0</v>
      </c>
      <c r="I130" s="11" t="s">
        <v>397</v>
      </c>
      <c r="J130" s="15">
        <v>500</v>
      </c>
      <c r="K130" s="15"/>
      <c r="L130" s="11"/>
      <c r="M130" s="7"/>
      <c r="N130" s="7">
        <v>0</v>
      </c>
      <c r="O130" s="11"/>
      <c r="P130" s="7">
        <v>11</v>
      </c>
      <c r="Q130" s="7">
        <v>1</v>
      </c>
      <c r="R130" s="17">
        <f>P130/Q130</f>
        <v>11</v>
      </c>
      <c r="S130" s="25" t="s">
        <v>678</v>
      </c>
    </row>
    <row r="131" spans="1:19" x14ac:dyDescent="0.3">
      <c r="A131" s="5" t="s">
        <v>264</v>
      </c>
      <c r="B131" s="7">
        <v>1</v>
      </c>
      <c r="C131" s="7"/>
      <c r="D131" s="11"/>
      <c r="E131" s="17"/>
      <c r="F131" s="15"/>
      <c r="G131" s="15"/>
      <c r="H131" s="7">
        <v>0</v>
      </c>
      <c r="I131" s="11"/>
      <c r="J131" s="15"/>
      <c r="K131" s="15"/>
      <c r="L131" s="11"/>
      <c r="M131" s="7"/>
      <c r="N131" s="7">
        <v>0</v>
      </c>
      <c r="O131" s="11"/>
      <c r="P131" s="7">
        <v>1</v>
      </c>
      <c r="Q131" s="7">
        <v>1</v>
      </c>
      <c r="R131" s="17">
        <f>P131/Q131</f>
        <v>1</v>
      </c>
      <c r="S131" s="25" t="s">
        <v>581</v>
      </c>
    </row>
    <row r="132" spans="1:19" x14ac:dyDescent="0.3">
      <c r="A132" s="5" t="s">
        <v>231</v>
      </c>
      <c r="B132" s="7">
        <v>0</v>
      </c>
      <c r="C132" s="7"/>
      <c r="D132" s="11"/>
      <c r="E132" s="17"/>
      <c r="F132" s="15"/>
      <c r="G132" s="15"/>
      <c r="H132" s="7">
        <v>0</v>
      </c>
      <c r="I132" s="11"/>
      <c r="J132" s="15"/>
      <c r="K132" s="15"/>
      <c r="L132" s="11"/>
      <c r="M132" s="7"/>
      <c r="N132" s="7">
        <v>0</v>
      </c>
      <c r="O132" s="11"/>
      <c r="P132" s="7">
        <v>1</v>
      </c>
      <c r="Q132" s="7">
        <v>1</v>
      </c>
      <c r="R132" s="17">
        <f>P132/Q132</f>
        <v>1</v>
      </c>
      <c r="S132" s="25" t="s">
        <v>545</v>
      </c>
    </row>
    <row r="133" spans="1:19" x14ac:dyDescent="0.3">
      <c r="A133" s="5" t="s">
        <v>320</v>
      </c>
      <c r="B133" s="7">
        <v>0</v>
      </c>
      <c r="C133" s="7" t="s">
        <v>352</v>
      </c>
      <c r="D133" s="11"/>
      <c r="E133" s="17"/>
      <c r="F133" s="15"/>
      <c r="G133" s="15"/>
      <c r="H133" s="7">
        <v>0</v>
      </c>
      <c r="I133" s="11"/>
      <c r="J133" s="15"/>
      <c r="K133" s="15"/>
      <c r="L133" s="11" t="s">
        <v>408</v>
      </c>
      <c r="M133" s="7"/>
      <c r="N133" s="7">
        <v>0</v>
      </c>
      <c r="O133" s="11"/>
      <c r="P133" s="7"/>
      <c r="Q133" s="7"/>
      <c r="R133" s="17"/>
      <c r="S133" s="25" t="s">
        <v>635</v>
      </c>
    </row>
    <row r="134" spans="1:19" x14ac:dyDescent="0.3">
      <c r="A134" s="5" t="s">
        <v>708</v>
      </c>
      <c r="B134" s="7">
        <v>0</v>
      </c>
      <c r="C134" s="7" t="s">
        <v>352</v>
      </c>
      <c r="D134" s="11"/>
      <c r="E134" s="17">
        <v>6.15</v>
      </c>
      <c r="F134" s="15">
        <v>55</v>
      </c>
      <c r="G134" s="15"/>
      <c r="H134" s="7">
        <v>0</v>
      </c>
      <c r="I134" s="11"/>
      <c r="J134" s="15"/>
      <c r="K134" s="15"/>
      <c r="L134" s="11" t="s">
        <v>408</v>
      </c>
      <c r="M134" s="7"/>
      <c r="N134" s="7">
        <v>0</v>
      </c>
      <c r="O134" s="11"/>
      <c r="P134" s="7">
        <v>5</v>
      </c>
      <c r="Q134" s="7">
        <v>5</v>
      </c>
      <c r="R134" s="17">
        <f>P134/Q134</f>
        <v>1</v>
      </c>
      <c r="S134" s="25" t="s">
        <v>679</v>
      </c>
    </row>
    <row r="135" spans="1:19" x14ac:dyDescent="0.3">
      <c r="A135" s="5" t="s">
        <v>312</v>
      </c>
      <c r="B135" s="7">
        <v>0</v>
      </c>
      <c r="C135" s="7" t="s">
        <v>349</v>
      </c>
      <c r="D135" s="11"/>
      <c r="E135" s="17"/>
      <c r="F135" s="15">
        <v>120</v>
      </c>
      <c r="G135" s="15">
        <v>115</v>
      </c>
      <c r="H135" s="7">
        <v>0</v>
      </c>
      <c r="I135" s="11"/>
      <c r="J135" s="15"/>
      <c r="K135" s="15">
        <v>21</v>
      </c>
      <c r="L135" s="11" t="s">
        <v>408</v>
      </c>
      <c r="M135" s="7"/>
      <c r="N135" s="7">
        <v>0</v>
      </c>
      <c r="O135" s="11"/>
      <c r="P135" s="7">
        <v>3</v>
      </c>
      <c r="Q135" s="7">
        <v>1</v>
      </c>
      <c r="R135" s="17">
        <f>P135/Q135</f>
        <v>3</v>
      </c>
      <c r="S135" s="25" t="s">
        <v>680</v>
      </c>
    </row>
    <row r="136" spans="1:19" x14ac:dyDescent="0.3">
      <c r="A136" s="5" t="s">
        <v>648</v>
      </c>
      <c r="B136" s="7">
        <v>0</v>
      </c>
      <c r="C136" s="7"/>
      <c r="D136" s="11" t="s">
        <v>390</v>
      </c>
      <c r="E136" s="17"/>
      <c r="F136" s="15"/>
      <c r="G136" s="15"/>
      <c r="H136" s="7">
        <v>0</v>
      </c>
      <c r="I136" s="11"/>
      <c r="J136" s="15"/>
      <c r="K136" s="15"/>
      <c r="L136" s="11" t="s">
        <v>408</v>
      </c>
      <c r="M136" s="30" t="s">
        <v>705</v>
      </c>
      <c r="N136" s="7"/>
      <c r="O136" s="11"/>
      <c r="P136" s="7">
        <v>1</v>
      </c>
      <c r="Q136" s="7">
        <v>1</v>
      </c>
      <c r="R136" s="17">
        <f>P136/Q136</f>
        <v>1</v>
      </c>
      <c r="S136" s="2" t="s">
        <v>681</v>
      </c>
    </row>
    <row r="137" spans="1:19" x14ac:dyDescent="0.3">
      <c r="A137" s="5" t="s">
        <v>152</v>
      </c>
      <c r="B137" s="7">
        <v>0</v>
      </c>
      <c r="C137" s="7" t="s">
        <v>352</v>
      </c>
      <c r="D137" s="11"/>
      <c r="E137" s="17">
        <v>18</v>
      </c>
      <c r="F137" s="15">
        <v>65</v>
      </c>
      <c r="G137" s="15">
        <v>129</v>
      </c>
      <c r="H137" s="7">
        <v>0</v>
      </c>
      <c r="I137" s="11"/>
      <c r="J137" s="15"/>
      <c r="K137" s="15"/>
      <c r="L137" s="11"/>
      <c r="M137" s="7"/>
      <c r="N137" s="7">
        <v>0</v>
      </c>
      <c r="O137" s="11"/>
      <c r="P137" s="7">
        <v>1</v>
      </c>
      <c r="Q137" s="7">
        <v>1</v>
      </c>
      <c r="R137" s="17">
        <f>P137/Q137</f>
        <v>1</v>
      </c>
      <c r="S137" s="25" t="s">
        <v>682</v>
      </c>
    </row>
    <row r="138" spans="1:19" x14ac:dyDescent="0.3">
      <c r="A138" s="5" t="s">
        <v>150</v>
      </c>
      <c r="B138" s="7">
        <v>0</v>
      </c>
      <c r="C138" s="7" t="s">
        <v>363</v>
      </c>
      <c r="D138" s="11"/>
      <c r="E138" s="17"/>
      <c r="F138" s="15"/>
      <c r="G138" s="15"/>
      <c r="H138" s="7">
        <v>0</v>
      </c>
      <c r="I138" s="11"/>
      <c r="J138" s="15"/>
      <c r="K138" s="15"/>
      <c r="L138" s="11" t="s">
        <v>40</v>
      </c>
      <c r="M138" s="10" t="s">
        <v>57</v>
      </c>
      <c r="N138" s="7">
        <v>0</v>
      </c>
      <c r="O138" s="11"/>
      <c r="P138" s="7"/>
      <c r="Q138" s="7">
        <v>1</v>
      </c>
      <c r="R138" s="17"/>
      <c r="S138" s="25" t="s">
        <v>467</v>
      </c>
    </row>
    <row r="139" spans="1:19" x14ac:dyDescent="0.3">
      <c r="A139" s="5" t="s">
        <v>226</v>
      </c>
      <c r="B139" s="7">
        <v>0</v>
      </c>
      <c r="C139" s="7"/>
      <c r="D139" s="11"/>
      <c r="E139" s="17"/>
      <c r="F139" s="15"/>
      <c r="G139" s="15">
        <v>133</v>
      </c>
      <c r="H139" s="7">
        <v>0</v>
      </c>
      <c r="I139" s="11"/>
      <c r="J139" s="15"/>
      <c r="K139" s="15"/>
      <c r="L139" s="11" t="s">
        <v>27</v>
      </c>
      <c r="M139" s="7"/>
      <c r="N139" s="7">
        <v>0</v>
      </c>
      <c r="O139" s="11"/>
      <c r="P139" s="7">
        <v>1</v>
      </c>
      <c r="Q139" s="7">
        <v>1</v>
      </c>
      <c r="R139" s="17">
        <f>P139/Q139</f>
        <v>1</v>
      </c>
      <c r="S139" s="25" t="s">
        <v>540</v>
      </c>
    </row>
    <row r="140" spans="1:19" ht="15" customHeight="1" x14ac:dyDescent="0.3">
      <c r="A140" s="5" t="s">
        <v>141</v>
      </c>
      <c r="B140" s="7">
        <v>0</v>
      </c>
      <c r="C140" s="7" t="s">
        <v>349</v>
      </c>
      <c r="D140" s="11"/>
      <c r="E140" s="17"/>
      <c r="F140" s="15">
        <v>140</v>
      </c>
      <c r="G140" s="15">
        <v>80</v>
      </c>
      <c r="H140" s="7">
        <v>1</v>
      </c>
      <c r="I140" s="11" t="s">
        <v>13</v>
      </c>
      <c r="J140" s="15">
        <v>750</v>
      </c>
      <c r="K140" s="15">
        <v>30</v>
      </c>
      <c r="L140" s="11" t="s">
        <v>408</v>
      </c>
      <c r="M140" s="7"/>
      <c r="N140" s="7">
        <v>0</v>
      </c>
      <c r="O140" s="11"/>
      <c r="P140" s="7"/>
      <c r="Q140" s="7"/>
      <c r="R140" s="17"/>
      <c r="S140" s="25" t="s">
        <v>459</v>
      </c>
    </row>
    <row r="141" spans="1:19" x14ac:dyDescent="0.3">
      <c r="A141" s="5" t="s">
        <v>191</v>
      </c>
      <c r="B141" s="7">
        <v>0</v>
      </c>
      <c r="C141" s="7" t="s">
        <v>357</v>
      </c>
      <c r="D141" s="11"/>
      <c r="E141" s="17">
        <v>15</v>
      </c>
      <c r="F141" s="15">
        <v>55</v>
      </c>
      <c r="G141" s="15">
        <v>116</v>
      </c>
      <c r="H141" s="7">
        <v>0</v>
      </c>
      <c r="I141" s="11"/>
      <c r="J141" s="15"/>
      <c r="K141" s="15"/>
      <c r="L141" s="11" t="s">
        <v>408</v>
      </c>
      <c r="M141" s="7"/>
      <c r="N141" s="7">
        <v>1</v>
      </c>
      <c r="O141" s="11" t="s">
        <v>402</v>
      </c>
      <c r="P141" s="7">
        <v>1</v>
      </c>
      <c r="Q141" s="7">
        <v>1</v>
      </c>
      <c r="R141" s="17">
        <f t="shared" ref="R141:R149" si="5">P141/Q141</f>
        <v>1</v>
      </c>
      <c r="S141" s="25" t="s">
        <v>504</v>
      </c>
    </row>
    <row r="142" spans="1:19" x14ac:dyDescent="0.3">
      <c r="A142" s="5" t="s">
        <v>123</v>
      </c>
      <c r="B142" s="7">
        <v>0</v>
      </c>
      <c r="C142" s="7" t="s">
        <v>367</v>
      </c>
      <c r="D142" s="11"/>
      <c r="E142" s="17">
        <v>52</v>
      </c>
      <c r="F142" s="15">
        <v>80</v>
      </c>
      <c r="G142" s="15">
        <v>100</v>
      </c>
      <c r="H142" s="7">
        <v>0</v>
      </c>
      <c r="I142" s="11"/>
      <c r="J142" s="15"/>
      <c r="K142" s="15"/>
      <c r="L142" s="11"/>
      <c r="M142" s="7"/>
      <c r="N142" s="7">
        <v>0</v>
      </c>
      <c r="O142" s="11"/>
      <c r="P142" s="7">
        <v>3</v>
      </c>
      <c r="Q142" s="7">
        <v>3</v>
      </c>
      <c r="R142" s="17">
        <f t="shared" si="5"/>
        <v>1</v>
      </c>
      <c r="S142" s="25" t="s">
        <v>438</v>
      </c>
    </row>
    <row r="143" spans="1:19" x14ac:dyDescent="0.3">
      <c r="A143" s="5" t="s">
        <v>293</v>
      </c>
      <c r="B143" s="7">
        <v>0</v>
      </c>
      <c r="C143" s="7" t="s">
        <v>349</v>
      </c>
      <c r="D143" s="11"/>
      <c r="E143" s="17">
        <v>6</v>
      </c>
      <c r="F143" s="15"/>
      <c r="G143" s="15"/>
      <c r="H143" s="7">
        <v>0</v>
      </c>
      <c r="I143" s="11"/>
      <c r="J143" s="15"/>
      <c r="K143" s="15"/>
      <c r="L143" s="11" t="s">
        <v>408</v>
      </c>
      <c r="M143" s="7"/>
      <c r="N143" s="7">
        <v>0</v>
      </c>
      <c r="O143" s="11"/>
      <c r="P143" s="7">
        <v>2</v>
      </c>
      <c r="Q143" s="7">
        <v>1</v>
      </c>
      <c r="R143" s="17">
        <f t="shared" si="5"/>
        <v>2</v>
      </c>
      <c r="S143" s="25" t="s">
        <v>608</v>
      </c>
    </row>
    <row r="144" spans="1:19" x14ac:dyDescent="0.3">
      <c r="A144" s="5" t="s">
        <v>232</v>
      </c>
      <c r="B144" s="7">
        <v>0</v>
      </c>
      <c r="C144" s="7"/>
      <c r="D144" s="11"/>
      <c r="E144" s="17"/>
      <c r="F144" s="15"/>
      <c r="G144" s="15"/>
      <c r="H144" s="7">
        <v>0</v>
      </c>
      <c r="I144" s="11"/>
      <c r="J144" s="15"/>
      <c r="K144" s="15"/>
      <c r="L144" s="11" t="s">
        <v>27</v>
      </c>
      <c r="M144" s="7"/>
      <c r="N144" s="7">
        <v>0</v>
      </c>
      <c r="O144" s="11"/>
      <c r="P144" s="7">
        <v>1</v>
      </c>
      <c r="Q144" s="7">
        <v>1</v>
      </c>
      <c r="R144" s="17">
        <f t="shared" si="5"/>
        <v>1</v>
      </c>
      <c r="S144" s="25" t="s">
        <v>546</v>
      </c>
    </row>
    <row r="145" spans="1:19" x14ac:dyDescent="0.3">
      <c r="A145" s="5" t="s">
        <v>118</v>
      </c>
      <c r="B145" s="7">
        <v>0</v>
      </c>
      <c r="C145" s="7" t="s">
        <v>361</v>
      </c>
      <c r="D145" s="11"/>
      <c r="E145" s="17"/>
      <c r="F145" s="15">
        <v>70</v>
      </c>
      <c r="G145" s="15"/>
      <c r="H145" s="5">
        <v>0</v>
      </c>
      <c r="I145" s="11"/>
      <c r="J145" s="15"/>
      <c r="K145" s="15"/>
      <c r="L145" s="11" t="s">
        <v>32</v>
      </c>
      <c r="M145" s="7"/>
      <c r="N145" s="7">
        <v>0</v>
      </c>
      <c r="O145" s="11"/>
      <c r="P145" s="7">
        <v>4</v>
      </c>
      <c r="Q145" s="7">
        <v>4</v>
      </c>
      <c r="R145" s="17">
        <f t="shared" si="5"/>
        <v>1</v>
      </c>
      <c r="S145" s="25" t="s">
        <v>434</v>
      </c>
    </row>
    <row r="146" spans="1:19" x14ac:dyDescent="0.3">
      <c r="A146" s="5" t="s">
        <v>278</v>
      </c>
      <c r="B146" s="7">
        <v>0</v>
      </c>
      <c r="C146" s="7" t="s">
        <v>360</v>
      </c>
      <c r="D146" s="11"/>
      <c r="E146" s="17">
        <v>27.87</v>
      </c>
      <c r="F146" s="15"/>
      <c r="G146" s="15">
        <v>66</v>
      </c>
      <c r="H146" s="7">
        <v>0</v>
      </c>
      <c r="I146" s="11"/>
      <c r="J146" s="15"/>
      <c r="K146" s="15"/>
      <c r="L146" s="11" t="s">
        <v>408</v>
      </c>
      <c r="M146" s="10" t="s">
        <v>26</v>
      </c>
      <c r="N146" s="7">
        <v>0</v>
      </c>
      <c r="O146" s="11"/>
      <c r="P146" s="7">
        <v>3</v>
      </c>
      <c r="Q146" s="7">
        <v>2</v>
      </c>
      <c r="R146" s="17">
        <f t="shared" si="5"/>
        <v>1.5</v>
      </c>
      <c r="S146" s="25" t="s">
        <v>593</v>
      </c>
    </row>
    <row r="147" spans="1:19" x14ac:dyDescent="0.3">
      <c r="A147" s="5" t="s">
        <v>179</v>
      </c>
      <c r="B147" s="7">
        <v>0</v>
      </c>
      <c r="C147" s="7" t="s">
        <v>369</v>
      </c>
      <c r="D147" s="11"/>
      <c r="E147" s="17">
        <v>16</v>
      </c>
      <c r="F147" s="15">
        <v>55</v>
      </c>
      <c r="G147" s="15">
        <v>72</v>
      </c>
      <c r="H147" s="7">
        <v>0</v>
      </c>
      <c r="I147" s="11"/>
      <c r="J147" s="15"/>
      <c r="K147" s="15"/>
      <c r="L147" s="11" t="s">
        <v>408</v>
      </c>
      <c r="M147" s="7"/>
      <c r="N147" s="7">
        <v>0</v>
      </c>
      <c r="O147" s="11"/>
      <c r="P147" s="7">
        <v>11</v>
      </c>
      <c r="Q147" s="7">
        <v>11</v>
      </c>
      <c r="R147" s="17">
        <f t="shared" si="5"/>
        <v>1</v>
      </c>
      <c r="S147" s="25" t="s">
        <v>493</v>
      </c>
    </row>
    <row r="148" spans="1:19" x14ac:dyDescent="0.3">
      <c r="A148" s="5" t="s">
        <v>174</v>
      </c>
      <c r="B148" s="7">
        <v>0</v>
      </c>
      <c r="C148" s="7" t="s">
        <v>352</v>
      </c>
      <c r="D148" s="11"/>
      <c r="E148" s="17">
        <v>16.8</v>
      </c>
      <c r="F148" s="15">
        <v>145</v>
      </c>
      <c r="G148" s="15">
        <v>85</v>
      </c>
      <c r="H148" s="7">
        <v>0</v>
      </c>
      <c r="I148" s="11"/>
      <c r="J148" s="15"/>
      <c r="K148" s="15"/>
      <c r="L148" s="11" t="s">
        <v>27</v>
      </c>
      <c r="M148" s="7"/>
      <c r="N148" s="7">
        <v>0</v>
      </c>
      <c r="O148" s="11"/>
      <c r="P148" s="7">
        <v>2</v>
      </c>
      <c r="Q148" s="7">
        <v>1</v>
      </c>
      <c r="R148" s="17">
        <f t="shared" si="5"/>
        <v>2</v>
      </c>
      <c r="S148" s="25" t="s">
        <v>488</v>
      </c>
    </row>
    <row r="149" spans="1:19" x14ac:dyDescent="0.3">
      <c r="A149" s="5" t="s">
        <v>173</v>
      </c>
      <c r="B149" s="7">
        <v>1</v>
      </c>
      <c r="C149" s="7" t="s">
        <v>366</v>
      </c>
      <c r="D149" s="11"/>
      <c r="E149" s="17">
        <v>13.875</v>
      </c>
      <c r="F149" s="15">
        <v>67.5</v>
      </c>
      <c r="G149" s="15">
        <v>66</v>
      </c>
      <c r="H149" s="7">
        <v>0</v>
      </c>
      <c r="I149" s="11"/>
      <c r="J149" s="15"/>
      <c r="K149" s="15"/>
      <c r="L149" s="11"/>
      <c r="M149" s="7"/>
      <c r="N149" s="7">
        <v>0</v>
      </c>
      <c r="O149" s="11"/>
      <c r="P149" s="7">
        <v>99</v>
      </c>
      <c r="Q149" s="7">
        <v>46</v>
      </c>
      <c r="R149" s="17">
        <f t="shared" si="5"/>
        <v>2.152173913043478</v>
      </c>
      <c r="S149" s="25" t="s">
        <v>487</v>
      </c>
    </row>
    <row r="150" spans="1:19" x14ac:dyDescent="0.3">
      <c r="A150" s="5" t="s">
        <v>200</v>
      </c>
      <c r="B150" s="7">
        <v>1</v>
      </c>
      <c r="C150" s="7"/>
      <c r="D150" s="11"/>
      <c r="E150" s="17"/>
      <c r="F150" s="15"/>
      <c r="G150" s="15"/>
      <c r="H150" s="7">
        <v>0</v>
      </c>
      <c r="I150" s="11"/>
      <c r="J150" s="15"/>
      <c r="K150" s="15"/>
      <c r="L150" s="11"/>
      <c r="M150" s="7"/>
      <c r="N150" s="7">
        <v>0</v>
      </c>
      <c r="O150" s="11"/>
      <c r="P150" s="7"/>
      <c r="Q150" s="7"/>
      <c r="R150" s="17"/>
      <c r="S150" s="25" t="s">
        <v>513</v>
      </c>
    </row>
    <row r="151" spans="1:19" x14ac:dyDescent="0.3">
      <c r="A151" s="5" t="s">
        <v>205</v>
      </c>
      <c r="B151" s="7">
        <v>0</v>
      </c>
      <c r="C151" s="7"/>
      <c r="D151" s="11"/>
      <c r="E151" s="17"/>
      <c r="F151" s="15">
        <v>180</v>
      </c>
      <c r="G151" s="15">
        <v>133</v>
      </c>
      <c r="H151" s="7">
        <v>1</v>
      </c>
      <c r="I151" s="11" t="s">
        <v>397</v>
      </c>
      <c r="J151" s="15"/>
      <c r="K151" s="15"/>
      <c r="L151" s="11" t="s">
        <v>27</v>
      </c>
      <c r="M151" s="7"/>
      <c r="N151" s="7">
        <v>0</v>
      </c>
      <c r="O151" s="11"/>
      <c r="P151" s="7">
        <v>1</v>
      </c>
      <c r="Q151" s="7">
        <v>1</v>
      </c>
      <c r="R151" s="17">
        <f>P151/Q151</f>
        <v>1</v>
      </c>
      <c r="S151" s="25" t="s">
        <v>518</v>
      </c>
    </row>
    <row r="152" spans="1:19" x14ac:dyDescent="0.3">
      <c r="A152" s="5" t="s">
        <v>225</v>
      </c>
      <c r="B152" s="7">
        <v>0</v>
      </c>
      <c r="C152" s="7"/>
      <c r="D152" s="11"/>
      <c r="E152" s="17">
        <v>8.3000000000000007</v>
      </c>
      <c r="F152" s="15">
        <v>180</v>
      </c>
      <c r="G152" s="15">
        <v>533</v>
      </c>
      <c r="H152" s="7">
        <v>1</v>
      </c>
      <c r="I152" s="11" t="s">
        <v>397</v>
      </c>
      <c r="J152" s="15"/>
      <c r="K152" s="15"/>
      <c r="L152" s="11" t="s">
        <v>408</v>
      </c>
      <c r="M152" s="7"/>
      <c r="N152" s="7">
        <v>0</v>
      </c>
      <c r="O152" s="11"/>
      <c r="P152" s="7">
        <v>1</v>
      </c>
      <c r="Q152" s="7">
        <v>1</v>
      </c>
      <c r="R152" s="17">
        <f>P152/Q152</f>
        <v>1</v>
      </c>
      <c r="S152" s="25" t="s">
        <v>539</v>
      </c>
    </row>
    <row r="153" spans="1:19" x14ac:dyDescent="0.3">
      <c r="A153" s="5" t="s">
        <v>100</v>
      </c>
      <c r="B153" s="7">
        <v>0</v>
      </c>
      <c r="C153" s="7" t="s">
        <v>355</v>
      </c>
      <c r="D153" s="11"/>
      <c r="E153" s="17"/>
      <c r="F153" s="15">
        <v>60</v>
      </c>
      <c r="G153" s="15">
        <v>240</v>
      </c>
      <c r="H153" s="7">
        <v>0</v>
      </c>
      <c r="I153" s="11"/>
      <c r="J153" s="15"/>
      <c r="K153" s="15">
        <v>20</v>
      </c>
      <c r="L153" s="11" t="s">
        <v>411</v>
      </c>
      <c r="M153" s="7"/>
      <c r="N153" s="7">
        <v>0</v>
      </c>
      <c r="O153" s="11"/>
      <c r="P153" s="7"/>
      <c r="Q153" s="7"/>
      <c r="R153" s="17"/>
      <c r="S153" s="25" t="s">
        <v>683</v>
      </c>
    </row>
    <row r="154" spans="1:19" x14ac:dyDescent="0.3">
      <c r="A154" s="5" t="s">
        <v>263</v>
      </c>
      <c r="B154" s="7">
        <v>1</v>
      </c>
      <c r="C154" s="7"/>
      <c r="D154" s="11"/>
      <c r="E154" s="17"/>
      <c r="F154" s="15"/>
      <c r="G154" s="15"/>
      <c r="H154" s="7">
        <v>0</v>
      </c>
      <c r="I154" s="11"/>
      <c r="J154" s="15"/>
      <c r="K154" s="15"/>
      <c r="L154" s="11"/>
      <c r="M154" s="7"/>
      <c r="N154" s="7">
        <v>0</v>
      </c>
      <c r="O154" s="11"/>
      <c r="P154" s="7"/>
      <c r="Q154" s="7"/>
      <c r="R154" s="17"/>
      <c r="S154" s="25" t="s">
        <v>580</v>
      </c>
    </row>
    <row r="155" spans="1:19" x14ac:dyDescent="0.3">
      <c r="A155" s="5" t="s">
        <v>112</v>
      </c>
      <c r="B155" s="7">
        <v>1</v>
      </c>
      <c r="C155" s="7"/>
      <c r="D155" s="11"/>
      <c r="E155" s="17"/>
      <c r="F155" s="15"/>
      <c r="G155" s="15"/>
      <c r="H155" s="7">
        <v>0</v>
      </c>
      <c r="I155" s="11"/>
      <c r="J155" s="15"/>
      <c r="K155" s="15"/>
      <c r="L155" s="11"/>
      <c r="M155" s="7"/>
      <c r="N155" s="7">
        <v>0</v>
      </c>
      <c r="O155" s="11"/>
      <c r="P155" s="7">
        <v>5</v>
      </c>
      <c r="Q155" s="7">
        <v>5</v>
      </c>
      <c r="R155" s="17">
        <f>P155/Q155</f>
        <v>1</v>
      </c>
      <c r="S155" s="25" t="s">
        <v>572</v>
      </c>
    </row>
    <row r="156" spans="1:19" x14ac:dyDescent="0.3">
      <c r="A156" s="5" t="s">
        <v>112</v>
      </c>
      <c r="B156" s="7">
        <v>1</v>
      </c>
      <c r="C156" s="7" t="s">
        <v>360</v>
      </c>
      <c r="D156" s="11"/>
      <c r="E156" s="17"/>
      <c r="F156" s="15"/>
      <c r="G156" s="15"/>
      <c r="H156" s="5">
        <v>0</v>
      </c>
      <c r="I156" s="11"/>
      <c r="J156" s="15"/>
      <c r="K156" s="15"/>
      <c r="L156" s="11" t="s">
        <v>32</v>
      </c>
      <c r="M156" s="7"/>
      <c r="N156" s="7">
        <v>0</v>
      </c>
      <c r="O156" s="11"/>
      <c r="P156" s="7">
        <v>10</v>
      </c>
      <c r="Q156" s="7">
        <v>10</v>
      </c>
      <c r="R156" s="17">
        <f>P156/Q156</f>
        <v>1</v>
      </c>
      <c r="S156" s="25" t="s">
        <v>427</v>
      </c>
    </row>
    <row r="157" spans="1:19" x14ac:dyDescent="0.3">
      <c r="A157" s="5" t="s">
        <v>263</v>
      </c>
      <c r="B157" s="7">
        <v>0</v>
      </c>
      <c r="C157" s="7"/>
      <c r="D157" s="11"/>
      <c r="E157" s="17"/>
      <c r="F157" s="15"/>
      <c r="G157" s="15"/>
      <c r="H157" s="7">
        <v>0</v>
      </c>
      <c r="I157" s="11"/>
      <c r="J157" s="15"/>
      <c r="K157" s="15"/>
      <c r="L157" s="11"/>
      <c r="M157" s="7"/>
      <c r="N157" s="7">
        <v>0</v>
      </c>
      <c r="O157" s="11"/>
      <c r="P157" s="7"/>
      <c r="Q157" s="7"/>
      <c r="R157" s="17"/>
      <c r="S157" s="25" t="s">
        <v>579</v>
      </c>
    </row>
    <row r="158" spans="1:19" x14ac:dyDescent="0.3">
      <c r="A158" s="5" t="s">
        <v>149</v>
      </c>
      <c r="B158" s="7">
        <v>0</v>
      </c>
      <c r="C158" s="5" t="s">
        <v>350</v>
      </c>
      <c r="D158" s="11"/>
      <c r="E158" s="17">
        <v>12.7</v>
      </c>
      <c r="F158" s="15"/>
      <c r="G158" s="15"/>
      <c r="H158" s="7">
        <v>0</v>
      </c>
      <c r="I158" s="11"/>
      <c r="J158" s="15"/>
      <c r="K158" s="15"/>
      <c r="L158" s="11"/>
      <c r="M158" s="7"/>
      <c r="N158" s="7">
        <v>0</v>
      </c>
      <c r="O158" s="11"/>
      <c r="P158" s="7">
        <v>11</v>
      </c>
      <c r="Q158" s="7">
        <v>2</v>
      </c>
      <c r="R158" s="17">
        <f t="shared" ref="R158:R164" si="6">P158/Q158</f>
        <v>5.5</v>
      </c>
      <c r="S158" s="25" t="s">
        <v>466</v>
      </c>
    </row>
    <row r="159" spans="1:19" x14ac:dyDescent="0.3">
      <c r="A159" s="5" t="s">
        <v>108</v>
      </c>
      <c r="B159" s="7">
        <v>1</v>
      </c>
      <c r="C159" s="7" t="s">
        <v>348</v>
      </c>
      <c r="D159" s="11"/>
      <c r="E159" s="17">
        <v>35</v>
      </c>
      <c r="F159" s="15">
        <v>80</v>
      </c>
      <c r="G159" s="15">
        <v>150</v>
      </c>
      <c r="H159" s="5">
        <v>0</v>
      </c>
      <c r="I159" s="11"/>
      <c r="J159" s="15"/>
      <c r="K159" s="15"/>
      <c r="L159" s="11" t="s">
        <v>32</v>
      </c>
      <c r="M159" s="7"/>
      <c r="N159" s="7">
        <v>0</v>
      </c>
      <c r="O159" s="11"/>
      <c r="P159" s="7">
        <v>45</v>
      </c>
      <c r="Q159" s="7">
        <v>45</v>
      </c>
      <c r="R159" s="17">
        <f t="shared" si="6"/>
        <v>1</v>
      </c>
      <c r="S159" s="25" t="s">
        <v>684</v>
      </c>
    </row>
    <row r="160" spans="1:19" x14ac:dyDescent="0.3">
      <c r="A160" s="5" t="s">
        <v>229</v>
      </c>
      <c r="B160" s="7">
        <v>1</v>
      </c>
      <c r="C160" s="7"/>
      <c r="D160" s="11"/>
      <c r="E160" s="17"/>
      <c r="F160" s="15"/>
      <c r="G160" s="15">
        <v>160</v>
      </c>
      <c r="H160" s="7">
        <v>0</v>
      </c>
      <c r="I160" s="11"/>
      <c r="J160" s="15"/>
      <c r="K160" s="15"/>
      <c r="L160" s="11"/>
      <c r="M160" s="7"/>
      <c r="N160" s="7">
        <v>0</v>
      </c>
      <c r="O160" s="11"/>
      <c r="P160" s="7">
        <v>1</v>
      </c>
      <c r="Q160" s="7">
        <v>1</v>
      </c>
      <c r="R160" s="17">
        <f t="shared" si="6"/>
        <v>1</v>
      </c>
      <c r="S160" s="25" t="s">
        <v>543</v>
      </c>
    </row>
    <row r="161" spans="1:19" x14ac:dyDescent="0.3">
      <c r="A161" s="5" t="s">
        <v>115</v>
      </c>
      <c r="B161" s="7">
        <v>0</v>
      </c>
      <c r="C161" s="7"/>
      <c r="D161" s="11"/>
      <c r="E161" s="17">
        <v>36</v>
      </c>
      <c r="F161" s="15">
        <v>45</v>
      </c>
      <c r="G161" s="15">
        <v>88</v>
      </c>
      <c r="H161" s="5">
        <v>0</v>
      </c>
      <c r="I161" s="11"/>
      <c r="J161" s="15">
        <v>800</v>
      </c>
      <c r="K161" s="15">
        <v>120</v>
      </c>
      <c r="L161" s="11" t="s">
        <v>65</v>
      </c>
      <c r="M161" s="7"/>
      <c r="N161" s="7">
        <v>0</v>
      </c>
      <c r="O161" s="11"/>
      <c r="P161" s="7">
        <v>1</v>
      </c>
      <c r="Q161" s="7">
        <v>1</v>
      </c>
      <c r="R161" s="17">
        <f t="shared" si="6"/>
        <v>1</v>
      </c>
      <c r="S161" s="25" t="s">
        <v>431</v>
      </c>
    </row>
    <row r="162" spans="1:19" x14ac:dyDescent="0.3">
      <c r="A162" s="5" t="s">
        <v>234</v>
      </c>
      <c r="B162" s="5">
        <v>1</v>
      </c>
      <c r="C162" s="5"/>
      <c r="D162" s="11"/>
      <c r="E162" s="18"/>
      <c r="F162" s="20"/>
      <c r="G162" s="20"/>
      <c r="H162" s="7">
        <v>0</v>
      </c>
      <c r="I162" s="6"/>
      <c r="J162" s="20"/>
      <c r="K162" s="20"/>
      <c r="L162" s="6"/>
      <c r="M162" s="5"/>
      <c r="N162" s="7">
        <v>0</v>
      </c>
      <c r="O162" s="6"/>
      <c r="P162" s="5">
        <v>1</v>
      </c>
      <c r="Q162" s="5">
        <v>1</v>
      </c>
      <c r="R162" s="17">
        <f t="shared" si="6"/>
        <v>1</v>
      </c>
      <c r="S162" s="25" t="s">
        <v>548</v>
      </c>
    </row>
    <row r="163" spans="1:19" x14ac:dyDescent="0.3">
      <c r="A163" s="5" t="s">
        <v>73</v>
      </c>
      <c r="B163" s="7">
        <v>1</v>
      </c>
      <c r="C163" s="7"/>
      <c r="D163" s="11"/>
      <c r="E163" s="17"/>
      <c r="F163" s="15"/>
      <c r="G163" s="15"/>
      <c r="H163" s="7">
        <v>0</v>
      </c>
      <c r="I163" s="11"/>
      <c r="J163" s="15"/>
      <c r="K163" s="15"/>
      <c r="L163" s="11"/>
      <c r="M163" s="7"/>
      <c r="N163" s="7">
        <v>0</v>
      </c>
      <c r="O163" s="11"/>
      <c r="P163" s="7">
        <v>1</v>
      </c>
      <c r="Q163" s="7">
        <v>1</v>
      </c>
      <c r="R163" s="17">
        <f t="shared" si="6"/>
        <v>1</v>
      </c>
      <c r="S163" s="25" t="s">
        <v>549</v>
      </c>
    </row>
    <row r="164" spans="1:19" x14ac:dyDescent="0.3">
      <c r="A164" s="5" t="s">
        <v>73</v>
      </c>
      <c r="B164" s="7">
        <v>1</v>
      </c>
      <c r="C164" s="7"/>
      <c r="D164" s="11"/>
      <c r="E164" s="16"/>
      <c r="F164" s="19"/>
      <c r="G164" s="19"/>
      <c r="H164" s="11">
        <v>0</v>
      </c>
      <c r="I164" s="11"/>
      <c r="J164" s="19"/>
      <c r="K164" s="19"/>
      <c r="L164" s="11"/>
      <c r="M164" s="7"/>
      <c r="N164" s="7">
        <v>0</v>
      </c>
      <c r="O164" s="11"/>
      <c r="P164" s="7">
        <v>1</v>
      </c>
      <c r="Q164" s="7">
        <v>1</v>
      </c>
      <c r="R164" s="17">
        <f t="shared" si="6"/>
        <v>1</v>
      </c>
      <c r="S164" s="9" t="s">
        <v>685</v>
      </c>
    </row>
    <row r="165" spans="1:19" x14ac:dyDescent="0.3">
      <c r="A165" s="5" t="s">
        <v>97</v>
      </c>
      <c r="B165" s="7">
        <v>0</v>
      </c>
      <c r="C165" s="7" t="s">
        <v>357</v>
      </c>
      <c r="D165" s="11"/>
      <c r="E165" s="17"/>
      <c r="F165" s="15">
        <v>70</v>
      </c>
      <c r="G165" s="15">
        <v>114</v>
      </c>
      <c r="H165" s="7">
        <v>1</v>
      </c>
      <c r="I165" s="11" t="s">
        <v>397</v>
      </c>
      <c r="J165" s="15"/>
      <c r="K165" s="15"/>
      <c r="L165" s="11" t="s">
        <v>408</v>
      </c>
      <c r="M165" s="7"/>
      <c r="N165" s="7">
        <v>1</v>
      </c>
      <c r="O165" s="11" t="s">
        <v>20</v>
      </c>
      <c r="P165" s="7"/>
      <c r="Q165" s="7"/>
      <c r="R165" s="17"/>
      <c r="S165" s="25" t="s">
        <v>686</v>
      </c>
    </row>
    <row r="166" spans="1:19" x14ac:dyDescent="0.3">
      <c r="A166" s="5" t="s">
        <v>201</v>
      </c>
      <c r="B166" s="7">
        <v>0</v>
      </c>
      <c r="C166" s="7" t="s">
        <v>353</v>
      </c>
      <c r="D166" s="11"/>
      <c r="E166" s="17"/>
      <c r="F166" s="15"/>
      <c r="G166" s="15"/>
      <c r="H166" s="7">
        <v>0</v>
      </c>
      <c r="I166" s="11"/>
      <c r="J166" s="15"/>
      <c r="K166" s="15"/>
      <c r="L166" s="11" t="s">
        <v>408</v>
      </c>
      <c r="M166" s="7"/>
      <c r="N166" s="7">
        <v>1</v>
      </c>
      <c r="O166" s="11" t="s">
        <v>402</v>
      </c>
      <c r="P166" s="7">
        <v>5</v>
      </c>
      <c r="Q166" s="7">
        <v>5</v>
      </c>
      <c r="R166" s="17">
        <f>P166/Q166</f>
        <v>1</v>
      </c>
      <c r="S166" s="25" t="s">
        <v>514</v>
      </c>
    </row>
    <row r="167" spans="1:19" x14ac:dyDescent="0.3">
      <c r="A167" s="5" t="s">
        <v>287</v>
      </c>
      <c r="B167" s="7">
        <v>0</v>
      </c>
      <c r="C167" s="7" t="s">
        <v>349</v>
      </c>
      <c r="D167" s="11"/>
      <c r="E167" s="17">
        <v>5</v>
      </c>
      <c r="F167" s="15">
        <v>80</v>
      </c>
      <c r="G167" s="15">
        <v>180</v>
      </c>
      <c r="H167" s="7">
        <v>0</v>
      </c>
      <c r="I167" s="11"/>
      <c r="J167" s="15">
        <v>500</v>
      </c>
      <c r="K167" s="15"/>
      <c r="L167" s="11"/>
      <c r="M167" s="7"/>
      <c r="N167" s="7">
        <v>1</v>
      </c>
      <c r="O167" s="11" t="s">
        <v>20</v>
      </c>
      <c r="P167" s="7"/>
      <c r="Q167" s="7">
        <v>1</v>
      </c>
      <c r="R167" s="17"/>
      <c r="S167" s="25" t="s">
        <v>602</v>
      </c>
    </row>
    <row r="168" spans="1:19" x14ac:dyDescent="0.3">
      <c r="A168" s="5" t="s">
        <v>72</v>
      </c>
      <c r="B168" s="7">
        <v>0</v>
      </c>
      <c r="C168" s="7"/>
      <c r="D168" s="11"/>
      <c r="E168" s="16"/>
      <c r="F168" s="19"/>
      <c r="G168" s="19"/>
      <c r="H168" s="11">
        <v>0</v>
      </c>
      <c r="I168" s="11"/>
      <c r="J168" s="19"/>
      <c r="K168" s="19"/>
      <c r="L168" s="11" t="s">
        <v>27</v>
      </c>
      <c r="M168" s="7"/>
      <c r="N168" s="7">
        <v>0</v>
      </c>
      <c r="O168" s="11"/>
      <c r="P168" s="7">
        <v>1</v>
      </c>
      <c r="Q168" s="7">
        <v>1</v>
      </c>
      <c r="R168" s="17">
        <f>P168/Q168</f>
        <v>1</v>
      </c>
      <c r="S168" s="8" t="s">
        <v>687</v>
      </c>
    </row>
    <row r="169" spans="1:19" x14ac:dyDescent="0.3">
      <c r="A169" s="5" t="s">
        <v>202</v>
      </c>
      <c r="B169" s="7">
        <v>1</v>
      </c>
      <c r="C169" s="7"/>
      <c r="D169" s="11"/>
      <c r="E169" s="17">
        <v>21</v>
      </c>
      <c r="F169" s="15">
        <v>180</v>
      </c>
      <c r="G169" s="15">
        <v>133</v>
      </c>
      <c r="H169" s="7">
        <v>1</v>
      </c>
      <c r="I169" s="11" t="s">
        <v>397</v>
      </c>
      <c r="J169" s="15"/>
      <c r="K169" s="15"/>
      <c r="L169" s="11" t="s">
        <v>27</v>
      </c>
      <c r="M169" s="7"/>
      <c r="N169" s="7">
        <v>0</v>
      </c>
      <c r="O169" s="11"/>
      <c r="P169" s="7">
        <v>2</v>
      </c>
      <c r="Q169" s="7">
        <v>2</v>
      </c>
      <c r="R169" s="17">
        <f>P169/Q169</f>
        <v>1</v>
      </c>
      <c r="S169" s="25" t="s">
        <v>515</v>
      </c>
    </row>
    <row r="170" spans="1:19" x14ac:dyDescent="0.3">
      <c r="A170" s="5" t="s">
        <v>323</v>
      </c>
      <c r="B170" s="7">
        <v>0</v>
      </c>
      <c r="C170" s="7" t="s">
        <v>349</v>
      </c>
      <c r="D170" s="11"/>
      <c r="E170" s="17">
        <v>4.7</v>
      </c>
      <c r="F170" s="15">
        <v>90</v>
      </c>
      <c r="G170" s="15">
        <v>100</v>
      </c>
      <c r="H170" s="7">
        <v>0</v>
      </c>
      <c r="I170" s="11"/>
      <c r="J170" s="15">
        <v>750</v>
      </c>
      <c r="K170" s="15"/>
      <c r="L170" s="11" t="s">
        <v>27</v>
      </c>
      <c r="M170" s="7"/>
      <c r="N170" s="7">
        <v>0</v>
      </c>
      <c r="O170" s="11"/>
      <c r="P170" s="7"/>
      <c r="Q170" s="7"/>
      <c r="R170" s="17"/>
      <c r="S170" s="25" t="s">
        <v>638</v>
      </c>
    </row>
    <row r="171" spans="1:19" x14ac:dyDescent="0.3">
      <c r="A171" s="5" t="s">
        <v>292</v>
      </c>
      <c r="B171" s="7">
        <v>0</v>
      </c>
      <c r="C171" s="7" t="s">
        <v>379</v>
      </c>
      <c r="D171" s="11"/>
      <c r="E171" s="17">
        <v>201</v>
      </c>
      <c r="F171" s="15">
        <v>115</v>
      </c>
      <c r="G171" s="15">
        <v>590</v>
      </c>
      <c r="H171" s="7">
        <v>0</v>
      </c>
      <c r="I171" s="11"/>
      <c r="J171" s="15"/>
      <c r="K171" s="15"/>
      <c r="L171" s="11" t="s">
        <v>32</v>
      </c>
      <c r="M171" s="7"/>
      <c r="N171" s="7">
        <v>0</v>
      </c>
      <c r="O171" s="11"/>
      <c r="P171" s="7">
        <v>52</v>
      </c>
      <c r="Q171" s="7">
        <v>52</v>
      </c>
      <c r="R171" s="17">
        <f>P171/Q171</f>
        <v>1</v>
      </c>
      <c r="S171" s="25" t="s">
        <v>607</v>
      </c>
    </row>
    <row r="172" spans="1:19" x14ac:dyDescent="0.3">
      <c r="A172" s="5" t="s">
        <v>215</v>
      </c>
      <c r="B172" s="7">
        <v>0</v>
      </c>
      <c r="C172" s="7"/>
      <c r="D172" s="11"/>
      <c r="E172" s="17"/>
      <c r="F172" s="15">
        <v>110</v>
      </c>
      <c r="G172" s="15">
        <v>255</v>
      </c>
      <c r="H172" s="7">
        <v>0</v>
      </c>
      <c r="I172" s="11"/>
      <c r="J172" s="15"/>
      <c r="K172" s="15"/>
      <c r="L172" s="11" t="s">
        <v>408</v>
      </c>
      <c r="M172" s="7" t="s">
        <v>23</v>
      </c>
      <c r="N172" s="7">
        <v>0</v>
      </c>
      <c r="O172" s="11"/>
      <c r="P172" s="7">
        <v>2</v>
      </c>
      <c r="Q172" s="7">
        <v>1</v>
      </c>
      <c r="R172" s="17">
        <f>P172/Q172</f>
        <v>2</v>
      </c>
      <c r="S172" s="25" t="s">
        <v>529</v>
      </c>
    </row>
    <row r="173" spans="1:19" x14ac:dyDescent="0.3">
      <c r="A173" s="5" t="s">
        <v>186</v>
      </c>
      <c r="B173" s="7">
        <v>0</v>
      </c>
      <c r="C173" s="7" t="s">
        <v>357</v>
      </c>
      <c r="D173" s="11"/>
      <c r="E173" s="17"/>
      <c r="F173" s="15">
        <v>70</v>
      </c>
      <c r="G173" s="15">
        <v>114</v>
      </c>
      <c r="H173" s="7">
        <v>0</v>
      </c>
      <c r="I173" s="11"/>
      <c r="J173" s="15"/>
      <c r="K173" s="15"/>
      <c r="L173" s="11" t="s">
        <v>408</v>
      </c>
      <c r="M173" s="7" t="s">
        <v>64</v>
      </c>
      <c r="N173" s="7">
        <v>0</v>
      </c>
      <c r="O173" s="11"/>
      <c r="P173" s="7">
        <v>2</v>
      </c>
      <c r="Q173" s="7">
        <v>1</v>
      </c>
      <c r="R173" s="17">
        <f>P173/Q173</f>
        <v>2</v>
      </c>
      <c r="S173" s="25" t="s">
        <v>499</v>
      </c>
    </row>
    <row r="174" spans="1:19" x14ac:dyDescent="0.3">
      <c r="A174" s="5" t="s">
        <v>255</v>
      </c>
      <c r="B174" s="7">
        <v>0</v>
      </c>
      <c r="C174" s="7" t="s">
        <v>357</v>
      </c>
      <c r="D174" s="11"/>
      <c r="E174" s="17">
        <v>3.5</v>
      </c>
      <c r="F174" s="15"/>
      <c r="G174" s="15">
        <v>114</v>
      </c>
      <c r="H174" s="7">
        <v>0</v>
      </c>
      <c r="I174" s="11"/>
      <c r="J174" s="15"/>
      <c r="K174" s="15"/>
      <c r="L174" s="11"/>
      <c r="M174" s="10" t="s">
        <v>66</v>
      </c>
      <c r="N174" s="7">
        <v>0</v>
      </c>
      <c r="O174" s="11"/>
      <c r="P174" s="7">
        <v>1</v>
      </c>
      <c r="Q174" s="7">
        <v>1</v>
      </c>
      <c r="R174" s="17">
        <f>P174/Q174</f>
        <v>1</v>
      </c>
      <c r="S174" s="25" t="s">
        <v>571</v>
      </c>
    </row>
    <row r="175" spans="1:19" s="2" customFormat="1" x14ac:dyDescent="0.3">
      <c r="A175" s="5" t="s">
        <v>180</v>
      </c>
      <c r="B175" s="7">
        <v>0</v>
      </c>
      <c r="C175" s="7" t="s">
        <v>349</v>
      </c>
      <c r="D175" s="11"/>
      <c r="E175" s="17"/>
      <c r="F175" s="15"/>
      <c r="G175" s="15"/>
      <c r="H175" s="7">
        <v>0</v>
      </c>
      <c r="I175" s="11"/>
      <c r="J175" s="15"/>
      <c r="K175" s="15"/>
      <c r="L175" s="11" t="s">
        <v>408</v>
      </c>
      <c r="M175" s="7"/>
      <c r="N175" s="7">
        <v>1</v>
      </c>
      <c r="O175" s="11" t="s">
        <v>20</v>
      </c>
      <c r="P175" s="7">
        <v>1</v>
      </c>
      <c r="Q175" s="7">
        <v>1</v>
      </c>
      <c r="R175" s="17">
        <f>P175/Q175</f>
        <v>1</v>
      </c>
      <c r="S175" s="25" t="s">
        <v>494</v>
      </c>
    </row>
    <row r="176" spans="1:19" x14ac:dyDescent="0.3">
      <c r="A176" s="5" t="s">
        <v>111</v>
      </c>
      <c r="B176" s="7">
        <v>0</v>
      </c>
      <c r="C176" s="7" t="s">
        <v>352</v>
      </c>
      <c r="D176" s="11"/>
      <c r="E176" s="17">
        <v>9</v>
      </c>
      <c r="F176" s="15"/>
      <c r="G176" s="15"/>
      <c r="H176" s="5">
        <v>0</v>
      </c>
      <c r="I176" s="11"/>
      <c r="J176" s="15"/>
      <c r="K176" s="15"/>
      <c r="L176" s="11"/>
      <c r="M176" s="7"/>
      <c r="N176" s="7">
        <v>0</v>
      </c>
      <c r="O176" s="11"/>
      <c r="P176" s="7"/>
      <c r="Q176" s="7"/>
      <c r="R176" s="17"/>
      <c r="S176" s="25" t="s">
        <v>426</v>
      </c>
    </row>
    <row r="177" spans="1:19" x14ac:dyDescent="0.3">
      <c r="A177" s="5" t="s">
        <v>101</v>
      </c>
      <c r="B177" s="7">
        <v>1</v>
      </c>
      <c r="C177" s="7" t="s">
        <v>358</v>
      </c>
      <c r="D177" s="11"/>
      <c r="E177" s="17">
        <v>6</v>
      </c>
      <c r="F177" s="15">
        <v>70</v>
      </c>
      <c r="G177" s="15">
        <v>145.5</v>
      </c>
      <c r="H177" s="7">
        <v>1</v>
      </c>
      <c r="I177" s="11" t="s">
        <v>15</v>
      </c>
      <c r="J177" s="15"/>
      <c r="K177" s="15"/>
      <c r="L177" s="11"/>
      <c r="M177" s="7"/>
      <c r="N177" s="7">
        <v>1</v>
      </c>
      <c r="O177" s="11" t="s">
        <v>20</v>
      </c>
      <c r="P177" s="7">
        <v>113</v>
      </c>
      <c r="Q177" s="7">
        <v>113</v>
      </c>
      <c r="R177" s="17">
        <f>P177/Q177</f>
        <v>1</v>
      </c>
      <c r="S177" s="25" t="s">
        <v>688</v>
      </c>
    </row>
    <row r="178" spans="1:19" x14ac:dyDescent="0.3">
      <c r="A178" s="5" t="s">
        <v>211</v>
      </c>
      <c r="B178" s="7">
        <v>0</v>
      </c>
      <c r="C178" s="7"/>
      <c r="D178" s="11"/>
      <c r="E178" s="17"/>
      <c r="F178" s="15"/>
      <c r="G178" s="15"/>
      <c r="H178" s="7">
        <v>0</v>
      </c>
      <c r="I178" s="11"/>
      <c r="J178" s="15"/>
      <c r="K178" s="15"/>
      <c r="L178" s="11" t="s">
        <v>65</v>
      </c>
      <c r="M178" s="7"/>
      <c r="N178" s="7">
        <v>0</v>
      </c>
      <c r="O178" s="11"/>
      <c r="P178" s="7">
        <v>1</v>
      </c>
      <c r="Q178" s="7">
        <v>1</v>
      </c>
      <c r="R178" s="17">
        <f>P178/Q178</f>
        <v>1</v>
      </c>
      <c r="S178" s="25" t="s">
        <v>525</v>
      </c>
    </row>
    <row r="179" spans="1:19" x14ac:dyDescent="0.3">
      <c r="A179" s="5" t="s">
        <v>247</v>
      </c>
      <c r="B179" s="7">
        <v>0</v>
      </c>
      <c r="C179" s="7"/>
      <c r="D179" s="11"/>
      <c r="E179" s="17"/>
      <c r="F179" s="15"/>
      <c r="G179" s="15"/>
      <c r="H179" s="7">
        <v>0</v>
      </c>
      <c r="I179" s="11"/>
      <c r="J179" s="15"/>
      <c r="K179" s="15"/>
      <c r="L179" s="11"/>
      <c r="M179" s="7"/>
      <c r="N179" s="7">
        <v>0</v>
      </c>
      <c r="O179" s="11"/>
      <c r="P179" s="7">
        <v>1</v>
      </c>
      <c r="Q179" s="7">
        <v>1</v>
      </c>
      <c r="R179" s="17">
        <f>P179/Q179</f>
        <v>1</v>
      </c>
      <c r="S179" s="25" t="s">
        <v>562</v>
      </c>
    </row>
    <row r="180" spans="1:19" x14ac:dyDescent="0.3">
      <c r="A180" s="5" t="s">
        <v>256</v>
      </c>
      <c r="B180" s="7">
        <v>1</v>
      </c>
      <c r="C180" s="7"/>
      <c r="D180" s="11"/>
      <c r="E180" s="17"/>
      <c r="F180" s="15"/>
      <c r="G180" s="15"/>
      <c r="H180" s="7">
        <v>0</v>
      </c>
      <c r="I180" s="11"/>
      <c r="J180" s="15"/>
      <c r="K180" s="15"/>
      <c r="L180" s="11"/>
      <c r="M180" s="7"/>
      <c r="N180" s="7">
        <v>0</v>
      </c>
      <c r="O180" s="11"/>
      <c r="P180" s="7"/>
      <c r="Q180" s="7"/>
      <c r="R180" s="17"/>
      <c r="S180" s="25" t="s">
        <v>573</v>
      </c>
    </row>
    <row r="181" spans="1:19" x14ac:dyDescent="0.3">
      <c r="A181" s="5" t="s">
        <v>253</v>
      </c>
      <c r="B181" s="7">
        <v>1</v>
      </c>
      <c r="C181" s="7" t="s">
        <v>352</v>
      </c>
      <c r="D181" s="11"/>
      <c r="E181" s="17"/>
      <c r="F181" s="15"/>
      <c r="G181" s="15"/>
      <c r="H181" s="7">
        <v>0</v>
      </c>
      <c r="I181" s="11"/>
      <c r="J181" s="15"/>
      <c r="K181" s="15"/>
      <c r="L181" s="11"/>
      <c r="M181" s="7"/>
      <c r="N181" s="7">
        <v>0</v>
      </c>
      <c r="O181" s="11"/>
      <c r="P181" s="7">
        <v>4</v>
      </c>
      <c r="Q181" s="7">
        <v>4</v>
      </c>
      <c r="R181" s="17">
        <f t="shared" ref="R181:R191" si="7">P181/Q181</f>
        <v>1</v>
      </c>
      <c r="S181" s="25" t="s">
        <v>569</v>
      </c>
    </row>
    <row r="182" spans="1:19" x14ac:dyDescent="0.3">
      <c r="A182" s="5" t="s">
        <v>305</v>
      </c>
      <c r="B182" s="7">
        <v>1</v>
      </c>
      <c r="C182" s="7" t="s">
        <v>352</v>
      </c>
      <c r="D182" s="11"/>
      <c r="E182" s="17"/>
      <c r="F182" s="15"/>
      <c r="G182" s="15"/>
      <c r="H182" s="7">
        <v>0</v>
      </c>
      <c r="I182" s="11"/>
      <c r="J182" s="15"/>
      <c r="K182" s="15"/>
      <c r="L182" s="11"/>
      <c r="M182" s="7"/>
      <c r="N182" s="7">
        <v>0</v>
      </c>
      <c r="O182" s="11"/>
      <c r="P182" s="7">
        <v>81</v>
      </c>
      <c r="Q182" s="7">
        <v>81</v>
      </c>
      <c r="R182" s="17">
        <f t="shared" si="7"/>
        <v>1</v>
      </c>
      <c r="S182" s="25" t="s">
        <v>620</v>
      </c>
    </row>
    <row r="183" spans="1:19" x14ac:dyDescent="0.3">
      <c r="A183" s="5" t="s">
        <v>117</v>
      </c>
      <c r="B183" s="7">
        <v>1</v>
      </c>
      <c r="C183" s="7" t="s">
        <v>352</v>
      </c>
      <c r="D183" s="11"/>
      <c r="E183" s="17"/>
      <c r="F183" s="15"/>
      <c r="G183" s="15"/>
      <c r="H183" s="5">
        <v>0</v>
      </c>
      <c r="I183" s="11"/>
      <c r="J183" s="15"/>
      <c r="K183" s="15"/>
      <c r="L183" s="11"/>
      <c r="M183" s="7"/>
      <c r="N183" s="7">
        <v>0</v>
      </c>
      <c r="O183" s="11"/>
      <c r="P183" s="7">
        <v>83</v>
      </c>
      <c r="Q183" s="7">
        <v>83</v>
      </c>
      <c r="R183" s="17">
        <f t="shared" si="7"/>
        <v>1</v>
      </c>
      <c r="S183" s="25" t="s">
        <v>433</v>
      </c>
    </row>
    <row r="184" spans="1:19" x14ac:dyDescent="0.3">
      <c r="A184" s="5" t="s">
        <v>70</v>
      </c>
      <c r="B184" s="7">
        <v>0</v>
      </c>
      <c r="C184" s="7" t="s">
        <v>352</v>
      </c>
      <c r="D184" s="11"/>
      <c r="E184" s="16">
        <v>12.975000000000001</v>
      </c>
      <c r="F184" s="19">
        <v>53.5</v>
      </c>
      <c r="G184" s="19">
        <v>134.5</v>
      </c>
      <c r="H184" s="11">
        <v>1</v>
      </c>
      <c r="I184" s="11" t="s">
        <v>3</v>
      </c>
      <c r="J184" s="19"/>
      <c r="K184" s="19"/>
      <c r="L184" s="11"/>
      <c r="M184" s="7"/>
      <c r="N184" s="7">
        <v>0</v>
      </c>
      <c r="O184" s="11"/>
      <c r="P184" s="7">
        <v>14</v>
      </c>
      <c r="Q184" s="7">
        <v>7</v>
      </c>
      <c r="R184" s="17">
        <f t="shared" si="7"/>
        <v>2</v>
      </c>
      <c r="S184" s="7" t="s">
        <v>689</v>
      </c>
    </row>
    <row r="185" spans="1:19" x14ac:dyDescent="0.3">
      <c r="A185" s="5" t="s">
        <v>158</v>
      </c>
      <c r="B185" s="7">
        <v>0</v>
      </c>
      <c r="C185" s="7" t="s">
        <v>360</v>
      </c>
      <c r="D185" s="11"/>
      <c r="E185" s="17">
        <v>31</v>
      </c>
      <c r="F185" s="15">
        <v>135</v>
      </c>
      <c r="G185" s="15">
        <v>191.5</v>
      </c>
      <c r="H185" s="7">
        <v>0</v>
      </c>
      <c r="I185" s="11"/>
      <c r="J185" s="15">
        <v>2000</v>
      </c>
      <c r="K185" s="15"/>
      <c r="L185" s="11" t="s">
        <v>408</v>
      </c>
      <c r="M185" s="7"/>
      <c r="N185" s="7">
        <v>0</v>
      </c>
      <c r="O185" s="11"/>
      <c r="P185" s="7">
        <v>4</v>
      </c>
      <c r="Q185" s="7">
        <v>4</v>
      </c>
      <c r="R185" s="17">
        <f t="shared" si="7"/>
        <v>1</v>
      </c>
      <c r="S185" s="25" t="s">
        <v>474</v>
      </c>
    </row>
    <row r="186" spans="1:19" x14ac:dyDescent="0.3">
      <c r="A186" s="5" t="s">
        <v>164</v>
      </c>
      <c r="B186" s="7">
        <v>0</v>
      </c>
      <c r="C186" s="7" t="s">
        <v>7</v>
      </c>
      <c r="D186" s="11"/>
      <c r="E186" s="17">
        <v>38.9</v>
      </c>
      <c r="F186" s="15">
        <v>100</v>
      </c>
      <c r="G186" s="15">
        <v>60</v>
      </c>
      <c r="H186" s="7">
        <v>0</v>
      </c>
      <c r="I186" s="11"/>
      <c r="J186" s="15"/>
      <c r="K186" s="15"/>
      <c r="L186" s="11" t="s">
        <v>27</v>
      </c>
      <c r="M186" s="7"/>
      <c r="N186" s="7">
        <v>0</v>
      </c>
      <c r="O186" s="11"/>
      <c r="P186" s="7">
        <v>2</v>
      </c>
      <c r="Q186" s="7">
        <v>1</v>
      </c>
      <c r="R186" s="17">
        <f t="shared" si="7"/>
        <v>2</v>
      </c>
      <c r="S186" s="25" t="s">
        <v>480</v>
      </c>
    </row>
    <row r="187" spans="1:19" x14ac:dyDescent="0.3">
      <c r="A187" s="5" t="s">
        <v>262</v>
      </c>
      <c r="B187" s="7">
        <v>0</v>
      </c>
      <c r="C187" s="7"/>
      <c r="D187" s="11"/>
      <c r="E187" s="17"/>
      <c r="F187" s="15"/>
      <c r="G187" s="15"/>
      <c r="H187" s="7">
        <v>0</v>
      </c>
      <c r="I187" s="11"/>
      <c r="J187" s="15"/>
      <c r="K187" s="15"/>
      <c r="L187" s="11"/>
      <c r="M187" s="7"/>
      <c r="N187" s="7">
        <v>0</v>
      </c>
      <c r="O187" s="11"/>
      <c r="P187" s="7">
        <v>5</v>
      </c>
      <c r="Q187" s="7">
        <v>5</v>
      </c>
      <c r="R187" s="17">
        <f t="shared" si="7"/>
        <v>1</v>
      </c>
      <c r="S187" s="25" t="s">
        <v>578</v>
      </c>
    </row>
    <row r="188" spans="1:19" x14ac:dyDescent="0.3">
      <c r="A188" s="5" t="s">
        <v>224</v>
      </c>
      <c r="B188" s="7">
        <v>0</v>
      </c>
      <c r="C188" s="7" t="s">
        <v>352</v>
      </c>
      <c r="D188" s="11"/>
      <c r="E188" s="17"/>
      <c r="F188" s="15">
        <v>40</v>
      </c>
      <c r="G188" s="15"/>
      <c r="H188" s="7">
        <v>0</v>
      </c>
      <c r="I188" s="11"/>
      <c r="J188" s="15"/>
      <c r="K188" s="15"/>
      <c r="L188" s="11"/>
      <c r="M188" s="7"/>
      <c r="N188" s="7">
        <v>0</v>
      </c>
      <c r="O188" s="11"/>
      <c r="P188" s="7">
        <v>1</v>
      </c>
      <c r="Q188" s="7">
        <v>1</v>
      </c>
      <c r="R188" s="17">
        <f t="shared" si="7"/>
        <v>1</v>
      </c>
      <c r="S188" s="25" t="s">
        <v>538</v>
      </c>
    </row>
    <row r="189" spans="1:19" x14ac:dyDescent="0.3">
      <c r="A189" s="5" t="s">
        <v>154</v>
      </c>
      <c r="B189" s="7">
        <v>0</v>
      </c>
      <c r="C189" s="7" t="s">
        <v>361</v>
      </c>
      <c r="D189" s="11"/>
      <c r="E189" s="17">
        <v>15</v>
      </c>
      <c r="F189" s="15">
        <v>55</v>
      </c>
      <c r="G189" s="15">
        <v>145</v>
      </c>
      <c r="H189" s="7">
        <v>0</v>
      </c>
      <c r="I189" s="11"/>
      <c r="J189" s="15">
        <v>200</v>
      </c>
      <c r="K189" s="15"/>
      <c r="L189" s="11" t="s">
        <v>22</v>
      </c>
      <c r="M189" s="7"/>
      <c r="N189" s="7">
        <v>0</v>
      </c>
      <c r="O189" s="11"/>
      <c r="P189" s="7">
        <v>1</v>
      </c>
      <c r="Q189" s="7">
        <v>1</v>
      </c>
      <c r="R189" s="17">
        <f t="shared" si="7"/>
        <v>1</v>
      </c>
      <c r="S189" s="25" t="s">
        <v>470</v>
      </c>
    </row>
    <row r="190" spans="1:19" x14ac:dyDescent="0.3">
      <c r="A190" s="5" t="s">
        <v>228</v>
      </c>
      <c r="B190" s="7">
        <v>0</v>
      </c>
      <c r="C190" s="7"/>
      <c r="D190" s="11"/>
      <c r="E190" s="17"/>
      <c r="F190" s="15">
        <v>150</v>
      </c>
      <c r="G190" s="15">
        <v>200</v>
      </c>
      <c r="H190" s="7">
        <v>0</v>
      </c>
      <c r="I190" s="11"/>
      <c r="J190" s="15"/>
      <c r="K190" s="15"/>
      <c r="L190" s="11" t="s">
        <v>27</v>
      </c>
      <c r="M190" s="7"/>
      <c r="N190" s="7">
        <v>0</v>
      </c>
      <c r="O190" s="11"/>
      <c r="P190" s="7">
        <v>1</v>
      </c>
      <c r="Q190" s="7">
        <v>1</v>
      </c>
      <c r="R190" s="17">
        <f t="shared" si="7"/>
        <v>1</v>
      </c>
      <c r="S190" s="25" t="s">
        <v>542</v>
      </c>
    </row>
    <row r="191" spans="1:19" x14ac:dyDescent="0.3">
      <c r="A191" s="5" t="s">
        <v>71</v>
      </c>
      <c r="B191" s="7">
        <v>0</v>
      </c>
      <c r="C191" s="7"/>
      <c r="D191" s="11"/>
      <c r="E191" s="16"/>
      <c r="F191" s="19">
        <v>80</v>
      </c>
      <c r="G191" s="19">
        <v>200</v>
      </c>
      <c r="H191" s="11">
        <v>1</v>
      </c>
      <c r="I191" s="11" t="s">
        <v>397</v>
      </c>
      <c r="J191" s="19"/>
      <c r="K191" s="19"/>
      <c r="L191" s="11" t="s">
        <v>22</v>
      </c>
      <c r="M191" s="7"/>
      <c r="N191" s="7">
        <v>0</v>
      </c>
      <c r="O191" s="11"/>
      <c r="P191" s="7">
        <v>1</v>
      </c>
      <c r="Q191" s="7">
        <v>1</v>
      </c>
      <c r="R191" s="17">
        <f t="shared" si="7"/>
        <v>1</v>
      </c>
      <c r="S191" s="7" t="s">
        <v>690</v>
      </c>
    </row>
    <row r="192" spans="1:19" x14ac:dyDescent="0.3">
      <c r="A192" s="5" t="s">
        <v>303</v>
      </c>
      <c r="B192" s="7">
        <v>0</v>
      </c>
      <c r="C192" s="7" t="s">
        <v>352</v>
      </c>
      <c r="D192" s="11"/>
      <c r="E192" s="17">
        <v>2</v>
      </c>
      <c r="F192" s="15">
        <v>40</v>
      </c>
      <c r="G192" s="15">
        <v>250</v>
      </c>
      <c r="H192" s="7">
        <v>1</v>
      </c>
      <c r="I192" s="11" t="s">
        <v>3</v>
      </c>
      <c r="J192" s="15">
        <v>1600</v>
      </c>
      <c r="K192" s="15"/>
      <c r="L192" s="11" t="s">
        <v>408</v>
      </c>
      <c r="M192" s="7"/>
      <c r="N192" s="7">
        <v>0</v>
      </c>
      <c r="O192" s="11"/>
      <c r="P192" s="7"/>
      <c r="Q192" s="7">
        <v>1</v>
      </c>
      <c r="R192" s="17"/>
      <c r="S192" s="25" t="s">
        <v>617</v>
      </c>
    </row>
    <row r="193" spans="1:19" x14ac:dyDescent="0.3">
      <c r="A193" s="5" t="s">
        <v>297</v>
      </c>
      <c r="B193" s="7">
        <v>0</v>
      </c>
      <c r="C193" s="7" t="s">
        <v>352</v>
      </c>
      <c r="D193" s="11"/>
      <c r="E193" s="17">
        <v>5</v>
      </c>
      <c r="F193" s="15">
        <v>40</v>
      </c>
      <c r="G193" s="15">
        <v>250</v>
      </c>
      <c r="H193" s="7">
        <v>1</v>
      </c>
      <c r="I193" s="11" t="s">
        <v>3</v>
      </c>
      <c r="J193" s="15">
        <v>1600</v>
      </c>
      <c r="K193" s="15"/>
      <c r="L193" s="11" t="s">
        <v>408</v>
      </c>
      <c r="M193" s="7"/>
      <c r="N193" s="7">
        <v>1</v>
      </c>
      <c r="O193" s="11" t="s">
        <v>20</v>
      </c>
      <c r="P193" s="7">
        <v>3</v>
      </c>
      <c r="Q193" s="7">
        <v>1</v>
      </c>
      <c r="R193" s="17">
        <f t="shared" ref="R193:R206" si="8">P193/Q193</f>
        <v>3</v>
      </c>
      <c r="S193" s="25" t="s">
        <v>611</v>
      </c>
    </row>
    <row r="194" spans="1:19" x14ac:dyDescent="0.3">
      <c r="A194" s="5" t="s">
        <v>261</v>
      </c>
      <c r="B194" s="7">
        <v>1</v>
      </c>
      <c r="C194" s="7"/>
      <c r="D194" s="11"/>
      <c r="E194" s="17"/>
      <c r="F194" s="15"/>
      <c r="G194" s="15"/>
      <c r="H194" s="7">
        <v>0</v>
      </c>
      <c r="I194" s="11"/>
      <c r="J194" s="15"/>
      <c r="K194" s="15"/>
      <c r="L194" s="11"/>
      <c r="M194" s="7"/>
      <c r="N194" s="7">
        <v>0</v>
      </c>
      <c r="O194" s="11"/>
      <c r="P194" s="7">
        <v>1</v>
      </c>
      <c r="Q194" s="7">
        <v>1</v>
      </c>
      <c r="R194" s="17">
        <f t="shared" si="8"/>
        <v>1</v>
      </c>
      <c r="S194" s="25" t="s">
        <v>577</v>
      </c>
    </row>
    <row r="195" spans="1:19" x14ac:dyDescent="0.3">
      <c r="A195" s="5" t="s">
        <v>170</v>
      </c>
      <c r="B195" s="7">
        <v>0</v>
      </c>
      <c r="C195" s="7" t="s">
        <v>351</v>
      </c>
      <c r="D195" s="11"/>
      <c r="E195" s="17">
        <v>49</v>
      </c>
      <c r="F195" s="15">
        <v>65</v>
      </c>
      <c r="G195" s="15">
        <v>340</v>
      </c>
      <c r="H195" s="7">
        <v>0</v>
      </c>
      <c r="I195" s="11"/>
      <c r="J195" s="15"/>
      <c r="K195" s="15"/>
      <c r="L195" s="11"/>
      <c r="M195" s="7"/>
      <c r="N195" s="7">
        <v>0</v>
      </c>
      <c r="O195" s="11"/>
      <c r="P195" s="7">
        <v>1</v>
      </c>
      <c r="Q195" s="7">
        <v>1</v>
      </c>
      <c r="R195" s="17">
        <f t="shared" si="8"/>
        <v>1</v>
      </c>
      <c r="S195" s="25" t="s">
        <v>484</v>
      </c>
    </row>
    <row r="196" spans="1:19" x14ac:dyDescent="0.3">
      <c r="A196" s="5" t="s">
        <v>171</v>
      </c>
      <c r="B196" s="7">
        <v>0</v>
      </c>
      <c r="C196" s="7" t="s">
        <v>351</v>
      </c>
      <c r="D196" s="11"/>
      <c r="E196" s="17">
        <v>33</v>
      </c>
      <c r="F196" s="15">
        <v>68.5</v>
      </c>
      <c r="G196" s="15">
        <v>320</v>
      </c>
      <c r="H196" s="7">
        <v>1</v>
      </c>
      <c r="I196" s="11" t="s">
        <v>397</v>
      </c>
      <c r="J196" s="15"/>
      <c r="K196" s="15"/>
      <c r="L196" s="11" t="s">
        <v>408</v>
      </c>
      <c r="M196" s="7"/>
      <c r="N196" s="7">
        <v>1</v>
      </c>
      <c r="O196" s="11" t="s">
        <v>402</v>
      </c>
      <c r="P196" s="7">
        <v>3</v>
      </c>
      <c r="Q196" s="7">
        <v>2</v>
      </c>
      <c r="R196" s="17">
        <f t="shared" si="8"/>
        <v>1.5</v>
      </c>
      <c r="S196" s="25" t="s">
        <v>485</v>
      </c>
    </row>
    <row r="197" spans="1:19" x14ac:dyDescent="0.3">
      <c r="A197" s="5" t="s">
        <v>300</v>
      </c>
      <c r="B197" s="7">
        <v>0</v>
      </c>
      <c r="C197" s="7" t="s">
        <v>7</v>
      </c>
      <c r="D197" s="11"/>
      <c r="E197" s="17">
        <v>67.5</v>
      </c>
      <c r="F197" s="15">
        <v>80</v>
      </c>
      <c r="G197" s="15">
        <v>450</v>
      </c>
      <c r="H197" s="7">
        <v>0</v>
      </c>
      <c r="I197" s="11"/>
      <c r="J197" s="15"/>
      <c r="K197" s="15"/>
      <c r="L197" s="11"/>
      <c r="M197" s="7"/>
      <c r="N197" s="7">
        <v>1</v>
      </c>
      <c r="O197" s="11" t="s">
        <v>404</v>
      </c>
      <c r="P197" s="7">
        <v>9</v>
      </c>
      <c r="Q197" s="7">
        <v>1</v>
      </c>
      <c r="R197" s="17">
        <f t="shared" si="8"/>
        <v>9</v>
      </c>
      <c r="S197" s="25" t="s">
        <v>614</v>
      </c>
    </row>
    <row r="198" spans="1:19" x14ac:dyDescent="0.3">
      <c r="A198" s="5" t="s">
        <v>197</v>
      </c>
      <c r="B198" s="7">
        <v>0</v>
      </c>
      <c r="C198" s="7" t="s">
        <v>7</v>
      </c>
      <c r="D198" s="11"/>
      <c r="E198" s="17">
        <v>67.5</v>
      </c>
      <c r="F198" s="15">
        <v>80</v>
      </c>
      <c r="G198" s="15">
        <v>450</v>
      </c>
      <c r="H198" s="7">
        <v>0</v>
      </c>
      <c r="I198" s="11"/>
      <c r="J198" s="15"/>
      <c r="K198" s="15"/>
      <c r="L198" s="11" t="s">
        <v>40</v>
      </c>
      <c r="M198" s="7"/>
      <c r="N198" s="7">
        <v>1</v>
      </c>
      <c r="O198" s="11" t="s">
        <v>405</v>
      </c>
      <c r="P198" s="7">
        <v>5</v>
      </c>
      <c r="Q198" s="7">
        <v>1</v>
      </c>
      <c r="R198" s="17">
        <f t="shared" si="8"/>
        <v>5</v>
      </c>
      <c r="S198" s="25" t="s">
        <v>510</v>
      </c>
    </row>
    <row r="199" spans="1:19" x14ac:dyDescent="0.3">
      <c r="A199" s="5" t="s">
        <v>132</v>
      </c>
      <c r="B199" s="7">
        <v>0</v>
      </c>
      <c r="C199" s="7" t="s">
        <v>352</v>
      </c>
      <c r="D199" s="11"/>
      <c r="E199" s="17">
        <v>3.7</v>
      </c>
      <c r="F199" s="15"/>
      <c r="G199" s="15">
        <v>100</v>
      </c>
      <c r="H199" s="7">
        <v>0</v>
      </c>
      <c r="I199" s="11"/>
      <c r="J199" s="15"/>
      <c r="K199" s="15"/>
      <c r="L199" s="11" t="s">
        <v>408</v>
      </c>
      <c r="M199" s="10" t="s">
        <v>49</v>
      </c>
      <c r="N199" s="7">
        <v>0</v>
      </c>
      <c r="O199" s="11"/>
      <c r="P199" s="7">
        <v>1</v>
      </c>
      <c r="Q199" s="7">
        <v>1</v>
      </c>
      <c r="R199" s="17">
        <f t="shared" si="8"/>
        <v>1</v>
      </c>
      <c r="S199" s="25" t="s">
        <v>447</v>
      </c>
    </row>
    <row r="200" spans="1:19" x14ac:dyDescent="0.3">
      <c r="A200" s="5" t="s">
        <v>168</v>
      </c>
      <c r="B200" s="7">
        <v>0</v>
      </c>
      <c r="C200" s="7" t="s">
        <v>357</v>
      </c>
      <c r="D200" s="11"/>
      <c r="E200" s="17">
        <v>8</v>
      </c>
      <c r="F200" s="15"/>
      <c r="G200" s="15">
        <v>114</v>
      </c>
      <c r="H200" s="7">
        <v>0</v>
      </c>
      <c r="I200" s="11"/>
      <c r="J200" s="15"/>
      <c r="K200" s="15"/>
      <c r="L200" s="11" t="s">
        <v>408</v>
      </c>
      <c r="M200" s="10" t="s">
        <v>58</v>
      </c>
      <c r="N200" s="7">
        <v>0</v>
      </c>
      <c r="O200" s="11"/>
      <c r="P200" s="7">
        <v>6</v>
      </c>
      <c r="Q200" s="7">
        <v>1</v>
      </c>
      <c r="R200" s="17">
        <f t="shared" si="8"/>
        <v>6</v>
      </c>
      <c r="S200" s="25" t="s">
        <v>483</v>
      </c>
    </row>
    <row r="201" spans="1:19" x14ac:dyDescent="0.3">
      <c r="A201" s="5" t="s">
        <v>208</v>
      </c>
      <c r="B201" s="7">
        <v>0</v>
      </c>
      <c r="C201" s="7" t="s">
        <v>360</v>
      </c>
      <c r="D201" s="11"/>
      <c r="E201" s="17">
        <v>6.58</v>
      </c>
      <c r="F201" s="15">
        <v>75</v>
      </c>
      <c r="G201" s="15">
        <v>114</v>
      </c>
      <c r="H201" s="7">
        <v>1</v>
      </c>
      <c r="I201" s="11" t="s">
        <v>398</v>
      </c>
      <c r="J201" s="15"/>
      <c r="K201" s="15"/>
      <c r="L201" s="11" t="s">
        <v>27</v>
      </c>
      <c r="M201" s="7"/>
      <c r="N201" s="7">
        <v>0</v>
      </c>
      <c r="O201" s="11"/>
      <c r="P201" s="7">
        <v>6</v>
      </c>
      <c r="Q201" s="7">
        <v>2</v>
      </c>
      <c r="R201" s="17">
        <f t="shared" si="8"/>
        <v>3</v>
      </c>
      <c r="S201" s="25" t="s">
        <v>522</v>
      </c>
    </row>
    <row r="202" spans="1:19" x14ac:dyDescent="0.3">
      <c r="A202" s="5" t="s">
        <v>93</v>
      </c>
      <c r="B202" s="7">
        <v>0</v>
      </c>
      <c r="C202" s="7" t="s">
        <v>349</v>
      </c>
      <c r="D202" s="11"/>
      <c r="E202" s="17"/>
      <c r="F202" s="15">
        <v>125.5</v>
      </c>
      <c r="G202" s="15">
        <v>65</v>
      </c>
      <c r="H202" s="5">
        <v>0</v>
      </c>
      <c r="I202" s="11"/>
      <c r="J202" s="15">
        <v>500</v>
      </c>
      <c r="K202" s="15">
        <f>AVERAGE(12,51)</f>
        <v>31.5</v>
      </c>
      <c r="L202" s="11"/>
      <c r="M202" s="7"/>
      <c r="N202" s="7">
        <v>0</v>
      </c>
      <c r="O202" s="11"/>
      <c r="P202" s="7">
        <v>70</v>
      </c>
      <c r="Q202" s="7">
        <v>31</v>
      </c>
      <c r="R202" s="17">
        <f t="shared" si="8"/>
        <v>2.2580645161290325</v>
      </c>
      <c r="S202" s="25" t="s">
        <v>429</v>
      </c>
    </row>
    <row r="203" spans="1:19" x14ac:dyDescent="0.3">
      <c r="A203" s="5" t="s">
        <v>114</v>
      </c>
      <c r="B203" s="7">
        <v>0</v>
      </c>
      <c r="C203" s="7" t="s">
        <v>349</v>
      </c>
      <c r="D203" s="11"/>
      <c r="E203" s="17"/>
      <c r="F203" s="15">
        <v>95</v>
      </c>
      <c r="G203" s="15">
        <v>206.66666666666666</v>
      </c>
      <c r="H203" s="5">
        <v>0</v>
      </c>
      <c r="I203" s="11"/>
      <c r="J203" s="15"/>
      <c r="K203" s="15">
        <f>AVERAGE(29,45)</f>
        <v>37</v>
      </c>
      <c r="L203" s="11" t="s">
        <v>408</v>
      </c>
      <c r="M203" s="7" t="s">
        <v>43</v>
      </c>
      <c r="N203" s="7">
        <v>1</v>
      </c>
      <c r="O203" s="11" t="s">
        <v>402</v>
      </c>
      <c r="P203" s="7">
        <v>17</v>
      </c>
      <c r="Q203" s="7">
        <v>2</v>
      </c>
      <c r="R203" s="17">
        <f t="shared" si="8"/>
        <v>8.5</v>
      </c>
      <c r="S203" s="25" t="s">
        <v>430</v>
      </c>
    </row>
    <row r="204" spans="1:19" x14ac:dyDescent="0.3">
      <c r="A204" s="5" t="s">
        <v>93</v>
      </c>
      <c r="B204" s="7">
        <v>1</v>
      </c>
      <c r="C204" s="7" t="s">
        <v>349</v>
      </c>
      <c r="D204" s="11"/>
      <c r="E204" s="17"/>
      <c r="F204" s="15">
        <v>95</v>
      </c>
      <c r="G204" s="15">
        <v>160</v>
      </c>
      <c r="H204" s="7">
        <v>0</v>
      </c>
      <c r="I204" s="11"/>
      <c r="J204" s="15">
        <v>1000</v>
      </c>
      <c r="K204" s="15">
        <v>29</v>
      </c>
      <c r="L204" s="11"/>
      <c r="M204" s="10" t="s">
        <v>41</v>
      </c>
      <c r="N204" s="7">
        <v>1</v>
      </c>
      <c r="O204" s="11" t="s">
        <v>402</v>
      </c>
      <c r="P204" s="7">
        <v>36</v>
      </c>
      <c r="Q204" s="7">
        <v>14</v>
      </c>
      <c r="R204" s="17">
        <f t="shared" si="8"/>
        <v>2.5714285714285716</v>
      </c>
      <c r="S204" s="25" t="s">
        <v>691</v>
      </c>
    </row>
    <row r="205" spans="1:19" x14ac:dyDescent="0.3">
      <c r="A205" s="5" t="s">
        <v>143</v>
      </c>
      <c r="B205" s="7">
        <v>0</v>
      </c>
      <c r="C205" s="7" t="s">
        <v>349</v>
      </c>
      <c r="D205" s="11"/>
      <c r="E205" s="17">
        <v>67.5</v>
      </c>
      <c r="F205" s="15">
        <v>130</v>
      </c>
      <c r="G205" s="15">
        <v>80</v>
      </c>
      <c r="H205" s="7">
        <v>0</v>
      </c>
      <c r="I205" s="11"/>
      <c r="J205" s="15"/>
      <c r="K205" s="15">
        <v>29</v>
      </c>
      <c r="L205" s="11" t="s">
        <v>408</v>
      </c>
      <c r="M205" s="12" t="s">
        <v>56</v>
      </c>
      <c r="N205" s="7">
        <v>0</v>
      </c>
      <c r="O205" s="11"/>
      <c r="P205" s="7">
        <v>7</v>
      </c>
      <c r="Q205" s="7">
        <v>1</v>
      </c>
      <c r="R205" s="17">
        <f t="shared" si="8"/>
        <v>7</v>
      </c>
      <c r="S205" s="25" t="s">
        <v>461</v>
      </c>
    </row>
    <row r="206" spans="1:19" x14ac:dyDescent="0.3">
      <c r="A206" s="5" t="s">
        <v>142</v>
      </c>
      <c r="B206" s="7">
        <v>0</v>
      </c>
      <c r="C206" s="7" t="s">
        <v>349</v>
      </c>
      <c r="D206" s="11"/>
      <c r="E206" s="17"/>
      <c r="F206" s="15">
        <v>140</v>
      </c>
      <c r="G206" s="15">
        <v>80</v>
      </c>
      <c r="H206" s="7">
        <v>0</v>
      </c>
      <c r="I206" s="11"/>
      <c r="J206" s="15">
        <v>750</v>
      </c>
      <c r="K206" s="15">
        <v>30</v>
      </c>
      <c r="L206" s="11" t="s">
        <v>408</v>
      </c>
      <c r="M206" s="7"/>
      <c r="N206" s="7">
        <v>0</v>
      </c>
      <c r="O206" s="11"/>
      <c r="P206" s="7">
        <v>2</v>
      </c>
      <c r="Q206" s="7">
        <v>2</v>
      </c>
      <c r="R206" s="17">
        <f t="shared" si="8"/>
        <v>1</v>
      </c>
      <c r="S206" s="25" t="s">
        <v>460</v>
      </c>
    </row>
    <row r="207" spans="1:19" x14ac:dyDescent="0.3">
      <c r="A207" s="5" t="s">
        <v>107</v>
      </c>
      <c r="B207" s="5">
        <v>1</v>
      </c>
      <c r="C207" s="5" t="s">
        <v>351</v>
      </c>
      <c r="D207" s="11"/>
      <c r="E207" s="18"/>
      <c r="F207" s="20"/>
      <c r="G207" s="20"/>
      <c r="H207" s="5">
        <v>0</v>
      </c>
      <c r="I207" s="6"/>
      <c r="J207" s="20"/>
      <c r="K207" s="20"/>
      <c r="L207" s="6"/>
      <c r="M207" s="5"/>
      <c r="N207" s="7">
        <v>0</v>
      </c>
      <c r="O207" s="6"/>
      <c r="P207" s="5"/>
      <c r="Q207" s="5"/>
      <c r="R207" s="17"/>
      <c r="S207" s="25" t="s">
        <v>692</v>
      </c>
    </row>
    <row r="208" spans="1:19" x14ac:dyDescent="0.3">
      <c r="A208" s="5" t="s">
        <v>299</v>
      </c>
      <c r="B208" s="7">
        <v>0</v>
      </c>
      <c r="C208" s="7" t="s">
        <v>381</v>
      </c>
      <c r="D208" s="11"/>
      <c r="E208" s="17">
        <v>67.125</v>
      </c>
      <c r="F208" s="15">
        <v>80.5</v>
      </c>
      <c r="G208" s="15">
        <v>359.25</v>
      </c>
      <c r="H208" s="7">
        <v>0</v>
      </c>
      <c r="I208" s="11"/>
      <c r="J208" s="15">
        <v>2300</v>
      </c>
      <c r="K208" s="15"/>
      <c r="L208" s="11" t="s">
        <v>408</v>
      </c>
      <c r="M208" s="7"/>
      <c r="N208" s="7">
        <v>0</v>
      </c>
      <c r="O208" s="11"/>
      <c r="P208" s="7">
        <v>35</v>
      </c>
      <c r="Q208" s="7">
        <v>16</v>
      </c>
      <c r="R208" s="17">
        <f>P208/Q208</f>
        <v>2.1875</v>
      </c>
      <c r="S208" s="25" t="s">
        <v>613</v>
      </c>
    </row>
    <row r="209" spans="1:19" x14ac:dyDescent="0.3">
      <c r="A209" s="5" t="s">
        <v>144</v>
      </c>
      <c r="B209" s="7">
        <v>0</v>
      </c>
      <c r="C209" s="7" t="s">
        <v>7</v>
      </c>
      <c r="D209" s="11"/>
      <c r="E209" s="17"/>
      <c r="F209" s="15"/>
      <c r="G209" s="15"/>
      <c r="H209" s="7">
        <v>0</v>
      </c>
      <c r="I209" s="11"/>
      <c r="J209" s="15"/>
      <c r="K209" s="15"/>
      <c r="L209" s="11"/>
      <c r="M209" s="7"/>
      <c r="N209" s="7">
        <v>0</v>
      </c>
      <c r="O209" s="11"/>
      <c r="P209" s="7">
        <v>33</v>
      </c>
      <c r="Q209" s="7">
        <v>33</v>
      </c>
      <c r="R209" s="17">
        <f>P209/Q209</f>
        <v>1</v>
      </c>
      <c r="S209" s="25" t="s">
        <v>462</v>
      </c>
    </row>
    <row r="210" spans="1:19" x14ac:dyDescent="0.3">
      <c r="A210" s="5" t="s">
        <v>147</v>
      </c>
      <c r="B210" s="7">
        <v>0</v>
      </c>
      <c r="C210" s="5" t="s">
        <v>350</v>
      </c>
      <c r="D210" s="11"/>
      <c r="E210" s="17">
        <v>9.5</v>
      </c>
      <c r="F210" s="15">
        <v>60</v>
      </c>
      <c r="G210" s="15">
        <v>175</v>
      </c>
      <c r="H210" s="7">
        <v>0</v>
      </c>
      <c r="I210" s="11"/>
      <c r="J210" s="15"/>
      <c r="K210" s="15"/>
      <c r="L210" s="11" t="s">
        <v>408</v>
      </c>
      <c r="M210" s="7"/>
      <c r="N210" s="7">
        <v>0</v>
      </c>
      <c r="O210" s="11"/>
      <c r="P210" s="7"/>
      <c r="Q210" s="7"/>
      <c r="R210" s="17"/>
      <c r="S210" s="25" t="s">
        <v>464</v>
      </c>
    </row>
    <row r="211" spans="1:19" x14ac:dyDescent="0.3">
      <c r="A211" s="5" t="s">
        <v>286</v>
      </c>
      <c r="B211" s="7">
        <v>0</v>
      </c>
      <c r="C211" s="7" t="s">
        <v>349</v>
      </c>
      <c r="D211" s="11"/>
      <c r="E211" s="17"/>
      <c r="F211" s="15">
        <v>80</v>
      </c>
      <c r="G211" s="15">
        <v>180</v>
      </c>
      <c r="H211" s="7">
        <v>0</v>
      </c>
      <c r="I211" s="11"/>
      <c r="J211" s="15">
        <v>500</v>
      </c>
      <c r="K211" s="15"/>
      <c r="L211" s="11" t="s">
        <v>408</v>
      </c>
      <c r="M211" s="7"/>
      <c r="N211" s="7">
        <v>1</v>
      </c>
      <c r="O211" s="11" t="s">
        <v>20</v>
      </c>
      <c r="P211" s="7"/>
      <c r="Q211" s="7">
        <v>1</v>
      </c>
      <c r="R211" s="17"/>
      <c r="S211" s="25" t="s">
        <v>601</v>
      </c>
    </row>
    <row r="212" spans="1:19" x14ac:dyDescent="0.3">
      <c r="A212" s="5" t="s">
        <v>210</v>
      </c>
      <c r="B212" s="7">
        <v>0</v>
      </c>
      <c r="C212" s="7"/>
      <c r="D212" s="11"/>
      <c r="E212" s="17">
        <v>63</v>
      </c>
      <c r="F212" s="15"/>
      <c r="G212" s="15"/>
      <c r="H212" s="7">
        <v>0</v>
      </c>
      <c r="I212" s="11"/>
      <c r="J212" s="15"/>
      <c r="K212" s="15"/>
      <c r="L212" s="11" t="s">
        <v>408</v>
      </c>
      <c r="M212" s="7"/>
      <c r="N212" s="7">
        <v>0</v>
      </c>
      <c r="O212" s="11"/>
      <c r="P212" s="7">
        <v>50</v>
      </c>
      <c r="Q212" s="7">
        <v>50</v>
      </c>
      <c r="R212" s="17">
        <f t="shared" ref="R212:R218" si="9">P212/Q212</f>
        <v>1</v>
      </c>
      <c r="S212" s="25" t="s">
        <v>524</v>
      </c>
    </row>
    <row r="213" spans="1:19" x14ac:dyDescent="0.3">
      <c r="A213" s="5" t="s">
        <v>198</v>
      </c>
      <c r="B213" s="7">
        <v>1</v>
      </c>
      <c r="C213" s="7"/>
      <c r="D213" s="11"/>
      <c r="E213" s="17"/>
      <c r="F213" s="15"/>
      <c r="G213" s="15"/>
      <c r="H213" s="7">
        <v>0</v>
      </c>
      <c r="I213" s="11"/>
      <c r="J213" s="15"/>
      <c r="K213" s="15"/>
      <c r="L213" s="11"/>
      <c r="M213" s="7"/>
      <c r="N213" s="7">
        <v>0</v>
      </c>
      <c r="O213" s="11"/>
      <c r="P213" s="7">
        <v>144</v>
      </c>
      <c r="Q213" s="7">
        <v>144</v>
      </c>
      <c r="R213" s="17">
        <f t="shared" si="9"/>
        <v>1</v>
      </c>
      <c r="S213" s="25" t="s">
        <v>511</v>
      </c>
    </row>
    <row r="214" spans="1:19" x14ac:dyDescent="0.3">
      <c r="A214" s="5" t="s">
        <v>207</v>
      </c>
      <c r="B214" s="7">
        <v>1</v>
      </c>
      <c r="C214" s="7" t="s">
        <v>352</v>
      </c>
      <c r="D214" s="11"/>
      <c r="E214" s="17">
        <v>7</v>
      </c>
      <c r="F214" s="15">
        <v>40</v>
      </c>
      <c r="G214" s="15">
        <v>250</v>
      </c>
      <c r="H214" s="7">
        <v>0</v>
      </c>
      <c r="I214" s="11"/>
      <c r="J214" s="15"/>
      <c r="K214" s="15"/>
      <c r="L214" s="11" t="s">
        <v>408</v>
      </c>
      <c r="M214" s="7"/>
      <c r="N214" s="7">
        <v>0</v>
      </c>
      <c r="O214" s="11"/>
      <c r="P214" s="7">
        <v>4</v>
      </c>
      <c r="Q214" s="7">
        <v>4</v>
      </c>
      <c r="R214" s="17">
        <f t="shared" si="9"/>
        <v>1</v>
      </c>
      <c r="S214" s="25" t="s">
        <v>521</v>
      </c>
    </row>
    <row r="215" spans="1:19" x14ac:dyDescent="0.3">
      <c r="A215" s="5" t="s">
        <v>195</v>
      </c>
      <c r="B215" s="7">
        <v>0</v>
      </c>
      <c r="C215" s="7"/>
      <c r="D215" s="11"/>
      <c r="E215" s="17">
        <v>5.4</v>
      </c>
      <c r="F215" s="15">
        <v>180</v>
      </c>
      <c r="G215" s="15">
        <v>88</v>
      </c>
      <c r="H215" s="7">
        <v>1</v>
      </c>
      <c r="I215" s="11" t="s">
        <v>397</v>
      </c>
      <c r="J215" s="15"/>
      <c r="K215" s="15"/>
      <c r="L215" s="11" t="s">
        <v>408</v>
      </c>
      <c r="M215" s="7"/>
      <c r="N215" s="7">
        <v>0</v>
      </c>
      <c r="O215" s="11"/>
      <c r="P215" s="7">
        <v>1</v>
      </c>
      <c r="Q215" s="7">
        <v>1</v>
      </c>
      <c r="R215" s="17">
        <f t="shared" si="9"/>
        <v>1</v>
      </c>
      <c r="S215" s="25" t="s">
        <v>508</v>
      </c>
    </row>
    <row r="216" spans="1:19" x14ac:dyDescent="0.3">
      <c r="A216" s="5" t="s">
        <v>243</v>
      </c>
      <c r="B216" s="7">
        <v>1</v>
      </c>
      <c r="C216" s="7"/>
      <c r="D216" s="11"/>
      <c r="E216" s="17"/>
      <c r="F216" s="15"/>
      <c r="G216" s="15"/>
      <c r="H216" s="7">
        <v>0</v>
      </c>
      <c r="I216" s="11"/>
      <c r="J216" s="15"/>
      <c r="K216" s="15"/>
      <c r="L216" s="11"/>
      <c r="M216" s="7"/>
      <c r="N216" s="7">
        <v>0</v>
      </c>
      <c r="O216" s="11"/>
      <c r="P216" s="7">
        <v>1</v>
      </c>
      <c r="Q216" s="7">
        <v>1</v>
      </c>
      <c r="R216" s="17">
        <f t="shared" si="9"/>
        <v>1</v>
      </c>
      <c r="S216" s="25" t="s">
        <v>558</v>
      </c>
    </row>
    <row r="217" spans="1:19" x14ac:dyDescent="0.3">
      <c r="A217" s="5" t="s">
        <v>252</v>
      </c>
      <c r="B217" s="7">
        <v>1</v>
      </c>
      <c r="C217" s="7"/>
      <c r="D217" s="11"/>
      <c r="E217" s="17"/>
      <c r="F217" s="15"/>
      <c r="G217" s="15"/>
      <c r="H217" s="7">
        <v>0</v>
      </c>
      <c r="I217" s="11"/>
      <c r="J217" s="15"/>
      <c r="K217" s="15"/>
      <c r="L217" s="11"/>
      <c r="M217" s="7"/>
      <c r="N217" s="7">
        <v>0</v>
      </c>
      <c r="O217" s="11"/>
      <c r="P217" s="7">
        <v>1</v>
      </c>
      <c r="Q217" s="7">
        <v>1</v>
      </c>
      <c r="R217" s="17">
        <f t="shared" si="9"/>
        <v>1</v>
      </c>
      <c r="S217" s="25" t="s">
        <v>568</v>
      </c>
    </row>
    <row r="218" spans="1:19" x14ac:dyDescent="0.3">
      <c r="A218" s="5" t="s">
        <v>182</v>
      </c>
      <c r="B218" s="7">
        <v>0</v>
      </c>
      <c r="C218" s="7" t="s">
        <v>370</v>
      </c>
      <c r="D218" s="11"/>
      <c r="E218" s="17">
        <v>13.162500000000001</v>
      </c>
      <c r="F218" s="15">
        <v>85.4</v>
      </c>
      <c r="G218" s="15">
        <v>117.4</v>
      </c>
      <c r="H218" s="7">
        <v>1</v>
      </c>
      <c r="I218" s="11" t="s">
        <v>395</v>
      </c>
      <c r="J218" s="15">
        <v>389</v>
      </c>
      <c r="K218" s="15"/>
      <c r="L218" s="11"/>
      <c r="M218" s="10" t="s">
        <v>62</v>
      </c>
      <c r="N218" s="7">
        <v>0</v>
      </c>
      <c r="O218" s="11"/>
      <c r="P218" s="7">
        <v>9</v>
      </c>
      <c r="Q218" s="7">
        <v>7</v>
      </c>
      <c r="R218" s="17">
        <f t="shared" si="9"/>
        <v>1.2857142857142858</v>
      </c>
      <c r="S218" s="25" t="s">
        <v>693</v>
      </c>
    </row>
    <row r="219" spans="1:19" x14ac:dyDescent="0.3">
      <c r="A219" s="5" t="s">
        <v>325</v>
      </c>
      <c r="B219" s="7">
        <v>0</v>
      </c>
      <c r="C219" s="7"/>
      <c r="D219" s="11"/>
      <c r="E219" s="17"/>
      <c r="F219" s="15"/>
      <c r="G219" s="15"/>
      <c r="H219" s="7">
        <v>0</v>
      </c>
      <c r="I219" s="11"/>
      <c r="J219" s="15"/>
      <c r="K219" s="15"/>
      <c r="L219" s="11" t="s">
        <v>32</v>
      </c>
      <c r="M219" s="7"/>
      <c r="N219" s="7">
        <v>0</v>
      </c>
      <c r="O219" s="11"/>
      <c r="P219" s="7"/>
      <c r="Q219" s="7"/>
      <c r="R219" s="17"/>
      <c r="S219" s="25" t="s">
        <v>639</v>
      </c>
    </row>
    <row r="220" spans="1:19" x14ac:dyDescent="0.3">
      <c r="A220" s="5" t="s">
        <v>284</v>
      </c>
      <c r="B220" s="7">
        <v>1</v>
      </c>
      <c r="C220" s="7" t="s">
        <v>357</v>
      </c>
      <c r="D220" s="11"/>
      <c r="E220" s="17"/>
      <c r="F220" s="15">
        <v>80</v>
      </c>
      <c r="G220" s="15">
        <v>72</v>
      </c>
      <c r="H220" s="7">
        <v>0</v>
      </c>
      <c r="I220" s="11"/>
      <c r="J220" s="15"/>
      <c r="K220" s="15"/>
      <c r="L220" s="11" t="s">
        <v>408</v>
      </c>
      <c r="M220" s="7"/>
      <c r="N220" s="7">
        <v>0</v>
      </c>
      <c r="O220" s="11"/>
      <c r="P220" s="7">
        <v>2</v>
      </c>
      <c r="Q220" s="7">
        <v>2</v>
      </c>
      <c r="R220" s="17">
        <f t="shared" ref="R220:R229" si="10">P220/Q220</f>
        <v>1</v>
      </c>
      <c r="S220" s="25" t="s">
        <v>599</v>
      </c>
    </row>
    <row r="221" spans="1:19" x14ac:dyDescent="0.3">
      <c r="A221" s="5" t="s">
        <v>209</v>
      </c>
      <c r="B221" s="7">
        <v>0</v>
      </c>
      <c r="C221" s="7" t="s">
        <v>352</v>
      </c>
      <c r="D221" s="11"/>
      <c r="E221" s="17"/>
      <c r="F221" s="15">
        <v>40</v>
      </c>
      <c r="G221" s="15">
        <v>533</v>
      </c>
      <c r="H221" s="7">
        <v>0</v>
      </c>
      <c r="I221" s="11"/>
      <c r="J221" s="15"/>
      <c r="K221" s="15"/>
      <c r="L221" s="11" t="s">
        <v>408</v>
      </c>
      <c r="M221" s="7"/>
      <c r="N221" s="7">
        <v>0</v>
      </c>
      <c r="O221" s="11"/>
      <c r="P221" s="7">
        <v>1</v>
      </c>
      <c r="Q221" s="7">
        <v>1</v>
      </c>
      <c r="R221" s="17">
        <f t="shared" si="10"/>
        <v>1</v>
      </c>
      <c r="S221" s="25" t="s">
        <v>523</v>
      </c>
    </row>
    <row r="222" spans="1:19" x14ac:dyDescent="0.3">
      <c r="A222" s="5" t="s">
        <v>139</v>
      </c>
      <c r="B222" s="7">
        <v>0</v>
      </c>
      <c r="C222" s="7" t="s">
        <v>351</v>
      </c>
      <c r="D222" s="11"/>
      <c r="E222" s="17">
        <v>47</v>
      </c>
      <c r="F222" s="15">
        <v>126</v>
      </c>
      <c r="G222" s="15"/>
      <c r="H222" s="7">
        <v>0</v>
      </c>
      <c r="I222" s="11"/>
      <c r="J222" s="15"/>
      <c r="K222" s="15">
        <v>90</v>
      </c>
      <c r="L222" s="11" t="s">
        <v>408</v>
      </c>
      <c r="M222" s="7"/>
      <c r="N222" s="7">
        <v>0</v>
      </c>
      <c r="O222" s="11"/>
      <c r="P222" s="7">
        <v>2</v>
      </c>
      <c r="Q222" s="7">
        <v>2</v>
      </c>
      <c r="R222" s="17">
        <f t="shared" si="10"/>
        <v>1</v>
      </c>
      <c r="S222" s="25" t="s">
        <v>456</v>
      </c>
    </row>
    <row r="223" spans="1:19" x14ac:dyDescent="0.3">
      <c r="A223" s="5" t="s">
        <v>309</v>
      </c>
      <c r="B223" s="7">
        <v>0</v>
      </c>
      <c r="C223" s="7" t="s">
        <v>352</v>
      </c>
      <c r="D223" s="11"/>
      <c r="E223" s="17">
        <v>18</v>
      </c>
      <c r="F223" s="15">
        <v>69</v>
      </c>
      <c r="G223" s="15">
        <v>134</v>
      </c>
      <c r="H223" s="7">
        <v>1</v>
      </c>
      <c r="I223" s="11" t="s">
        <v>397</v>
      </c>
      <c r="J223" s="15">
        <v>295</v>
      </c>
      <c r="K223" s="15"/>
      <c r="L223" s="11"/>
      <c r="M223" s="7"/>
      <c r="N223" s="7">
        <v>0</v>
      </c>
      <c r="O223" s="11"/>
      <c r="P223" s="7">
        <v>12</v>
      </c>
      <c r="Q223" s="7">
        <v>12</v>
      </c>
      <c r="R223" s="17">
        <f t="shared" si="10"/>
        <v>1</v>
      </c>
      <c r="S223" s="25" t="s">
        <v>624</v>
      </c>
    </row>
    <row r="224" spans="1:19" x14ac:dyDescent="0.3">
      <c r="A224" s="5" t="s">
        <v>310</v>
      </c>
      <c r="B224" s="7">
        <v>0</v>
      </c>
      <c r="C224" s="7" t="s">
        <v>352</v>
      </c>
      <c r="D224" s="11"/>
      <c r="E224" s="17">
        <v>18</v>
      </c>
      <c r="F224" s="15">
        <v>70</v>
      </c>
      <c r="G224" s="15">
        <v>134</v>
      </c>
      <c r="H224" s="7">
        <v>1</v>
      </c>
      <c r="I224" s="11" t="s">
        <v>397</v>
      </c>
      <c r="J224" s="15">
        <v>295</v>
      </c>
      <c r="K224" s="15"/>
      <c r="L224" s="11"/>
      <c r="M224" s="7"/>
      <c r="N224" s="7">
        <v>0</v>
      </c>
      <c r="O224" s="11"/>
      <c r="P224" s="7">
        <v>2</v>
      </c>
      <c r="Q224" s="7">
        <v>1</v>
      </c>
      <c r="R224" s="17">
        <f t="shared" si="10"/>
        <v>2</v>
      </c>
      <c r="S224" s="25" t="s">
        <v>625</v>
      </c>
    </row>
    <row r="225" spans="1:19" x14ac:dyDescent="0.3">
      <c r="A225" s="5" t="s">
        <v>196</v>
      </c>
      <c r="B225" s="7">
        <v>0</v>
      </c>
      <c r="C225" s="7" t="s">
        <v>351</v>
      </c>
      <c r="D225" s="11"/>
      <c r="E225" s="17">
        <v>15</v>
      </c>
      <c r="F225" s="15">
        <v>55</v>
      </c>
      <c r="G225" s="15">
        <v>170</v>
      </c>
      <c r="H225" s="7">
        <v>0</v>
      </c>
      <c r="I225" s="11"/>
      <c r="J225" s="15">
        <v>1000</v>
      </c>
      <c r="K225" s="15"/>
      <c r="L225" s="11" t="s">
        <v>408</v>
      </c>
      <c r="M225" s="7"/>
      <c r="N225" s="7">
        <v>0</v>
      </c>
      <c r="O225" s="11"/>
      <c r="P225" s="7">
        <v>11</v>
      </c>
      <c r="Q225" s="7">
        <v>11</v>
      </c>
      <c r="R225" s="17">
        <f t="shared" si="10"/>
        <v>1</v>
      </c>
      <c r="S225" s="25" t="s">
        <v>509</v>
      </c>
    </row>
    <row r="226" spans="1:19" x14ac:dyDescent="0.3">
      <c r="A226" s="5" t="s">
        <v>89</v>
      </c>
      <c r="B226" s="7">
        <v>0</v>
      </c>
      <c r="C226" s="7" t="s">
        <v>350</v>
      </c>
      <c r="D226" s="11"/>
      <c r="E226" s="17"/>
      <c r="F226" s="15"/>
      <c r="G226" s="15"/>
      <c r="H226" s="7">
        <v>0</v>
      </c>
      <c r="I226" s="11"/>
      <c r="J226" s="15"/>
      <c r="K226" s="15"/>
      <c r="L226" s="11" t="s">
        <v>27</v>
      </c>
      <c r="M226" s="7"/>
      <c r="N226" s="7">
        <v>0</v>
      </c>
      <c r="O226" s="11"/>
      <c r="P226" s="7">
        <v>7</v>
      </c>
      <c r="Q226" s="7">
        <v>6</v>
      </c>
      <c r="R226" s="17">
        <f t="shared" si="10"/>
        <v>1.1666666666666667</v>
      </c>
      <c r="S226" s="25" t="s">
        <v>694</v>
      </c>
    </row>
    <row r="227" spans="1:19" x14ac:dyDescent="0.3">
      <c r="A227" s="5" t="s">
        <v>216</v>
      </c>
      <c r="B227" s="7">
        <v>1</v>
      </c>
      <c r="C227" s="7"/>
      <c r="D227" s="11"/>
      <c r="E227" s="17"/>
      <c r="F227" s="15"/>
      <c r="G227" s="15"/>
      <c r="H227" s="7">
        <v>0</v>
      </c>
      <c r="I227" s="11"/>
      <c r="J227" s="15"/>
      <c r="K227" s="15"/>
      <c r="L227" s="11"/>
      <c r="M227" s="7"/>
      <c r="N227" s="7">
        <v>0</v>
      </c>
      <c r="O227" s="11"/>
      <c r="P227" s="7">
        <v>8</v>
      </c>
      <c r="Q227" s="7">
        <v>4</v>
      </c>
      <c r="R227" s="17">
        <f t="shared" si="10"/>
        <v>2</v>
      </c>
      <c r="S227" s="25" t="s">
        <v>530</v>
      </c>
    </row>
    <row r="228" spans="1:19" x14ac:dyDescent="0.3">
      <c r="A228" s="5" t="s">
        <v>204</v>
      </c>
      <c r="B228" s="7">
        <v>0</v>
      </c>
      <c r="C228" s="7"/>
      <c r="D228" s="11"/>
      <c r="E228" s="17">
        <v>12</v>
      </c>
      <c r="F228" s="15"/>
      <c r="G228" s="15"/>
      <c r="H228" s="7">
        <v>0</v>
      </c>
      <c r="I228" s="11"/>
      <c r="J228" s="15"/>
      <c r="K228" s="15"/>
      <c r="L228" s="11" t="s">
        <v>27</v>
      </c>
      <c r="M228" s="7"/>
      <c r="N228" s="7">
        <v>0</v>
      </c>
      <c r="O228" s="11"/>
      <c r="P228" s="7">
        <v>1</v>
      </c>
      <c r="Q228" s="7">
        <v>1</v>
      </c>
      <c r="R228" s="17">
        <f t="shared" si="10"/>
        <v>1</v>
      </c>
      <c r="S228" s="25" t="s">
        <v>517</v>
      </c>
    </row>
    <row r="229" spans="1:19" x14ac:dyDescent="0.3">
      <c r="A229" s="5" t="s">
        <v>134</v>
      </c>
      <c r="B229" s="7">
        <v>1</v>
      </c>
      <c r="C229" s="7" t="s">
        <v>349</v>
      </c>
      <c r="D229" s="11"/>
      <c r="E229" s="17"/>
      <c r="F229" s="15">
        <v>120</v>
      </c>
      <c r="G229" s="15">
        <v>90</v>
      </c>
      <c r="H229" s="7">
        <v>0</v>
      </c>
      <c r="I229" s="11"/>
      <c r="J229" s="15">
        <v>625</v>
      </c>
      <c r="K229" s="15">
        <v>21</v>
      </c>
      <c r="L229" s="11" t="s">
        <v>408</v>
      </c>
      <c r="M229" s="10" t="s">
        <v>55</v>
      </c>
      <c r="N229" s="7">
        <v>0</v>
      </c>
      <c r="O229" s="11"/>
      <c r="P229" s="7">
        <v>6</v>
      </c>
      <c r="Q229" s="7">
        <v>4</v>
      </c>
      <c r="R229" s="17">
        <f t="shared" si="10"/>
        <v>1.5</v>
      </c>
      <c r="S229" s="25" t="s">
        <v>457</v>
      </c>
    </row>
    <row r="230" spans="1:19" x14ac:dyDescent="0.3">
      <c r="A230" s="5" t="s">
        <v>138</v>
      </c>
      <c r="B230" s="7">
        <v>0</v>
      </c>
      <c r="C230" s="7" t="s">
        <v>349</v>
      </c>
      <c r="D230" s="11"/>
      <c r="E230" s="17"/>
      <c r="F230" s="15">
        <v>140</v>
      </c>
      <c r="G230" s="15">
        <v>80</v>
      </c>
      <c r="H230" s="7">
        <v>0</v>
      </c>
      <c r="I230" s="11"/>
      <c r="J230" s="15"/>
      <c r="K230" s="15">
        <v>20</v>
      </c>
      <c r="L230" s="11" t="s">
        <v>408</v>
      </c>
      <c r="M230" s="10" t="s">
        <v>54</v>
      </c>
      <c r="N230" s="7">
        <v>0</v>
      </c>
      <c r="O230" s="11"/>
      <c r="P230" s="7"/>
      <c r="Q230" s="7"/>
      <c r="R230" s="17"/>
      <c r="S230" s="25" t="s">
        <v>455</v>
      </c>
    </row>
    <row r="231" spans="1:19" x14ac:dyDescent="0.3">
      <c r="A231" s="5" t="s">
        <v>134</v>
      </c>
      <c r="B231" s="7">
        <v>0</v>
      </c>
      <c r="C231" s="7" t="s">
        <v>349</v>
      </c>
      <c r="D231" s="11"/>
      <c r="E231" s="17">
        <v>27</v>
      </c>
      <c r="F231" s="15">
        <v>100</v>
      </c>
      <c r="G231" s="15">
        <v>100</v>
      </c>
      <c r="H231" s="7">
        <v>1</v>
      </c>
      <c r="I231" s="11" t="s">
        <v>13</v>
      </c>
      <c r="J231" s="15">
        <v>625</v>
      </c>
      <c r="K231" s="15">
        <v>25</v>
      </c>
      <c r="L231" s="11" t="s">
        <v>408</v>
      </c>
      <c r="M231" s="7"/>
      <c r="N231" s="7">
        <v>0</v>
      </c>
      <c r="O231" s="11"/>
      <c r="P231" s="7"/>
      <c r="Q231" s="7"/>
      <c r="R231" s="17"/>
      <c r="S231" s="25" t="s">
        <v>449</v>
      </c>
    </row>
    <row r="232" spans="1:19" x14ac:dyDescent="0.3">
      <c r="A232" s="5" t="s">
        <v>137</v>
      </c>
      <c r="B232" s="7">
        <v>0</v>
      </c>
      <c r="C232" s="7" t="s">
        <v>349</v>
      </c>
      <c r="D232" s="11"/>
      <c r="E232" s="17"/>
      <c r="F232" s="15">
        <v>140</v>
      </c>
      <c r="G232" s="15">
        <v>80</v>
      </c>
      <c r="H232" s="7">
        <v>0</v>
      </c>
      <c r="I232" s="11"/>
      <c r="J232" s="15">
        <v>500</v>
      </c>
      <c r="K232" s="15">
        <v>20</v>
      </c>
      <c r="L232" s="11" t="s">
        <v>408</v>
      </c>
      <c r="M232" s="10" t="s">
        <v>52</v>
      </c>
      <c r="N232" s="7">
        <v>0</v>
      </c>
      <c r="O232" s="11"/>
      <c r="P232" s="7"/>
      <c r="Q232" s="7"/>
      <c r="R232" s="17"/>
      <c r="S232" s="25" t="s">
        <v>452</v>
      </c>
    </row>
    <row r="233" spans="1:19" x14ac:dyDescent="0.3">
      <c r="A233" s="5" t="s">
        <v>135</v>
      </c>
      <c r="B233" s="7">
        <v>0</v>
      </c>
      <c r="C233" s="7" t="s">
        <v>349</v>
      </c>
      <c r="D233" s="11"/>
      <c r="E233" s="17"/>
      <c r="F233" s="15">
        <v>130</v>
      </c>
      <c r="G233" s="15">
        <v>110</v>
      </c>
      <c r="H233" s="7">
        <v>0</v>
      </c>
      <c r="I233" s="11"/>
      <c r="J233" s="15"/>
      <c r="K233" s="15">
        <f>AVERAGE(12,35)</f>
        <v>23.5</v>
      </c>
      <c r="L233" s="11" t="s">
        <v>408</v>
      </c>
      <c r="M233" s="7" t="s">
        <v>51</v>
      </c>
      <c r="N233" s="7">
        <v>0</v>
      </c>
      <c r="O233" s="11"/>
      <c r="P233" s="7">
        <v>0</v>
      </c>
      <c r="Q233" s="7">
        <v>2</v>
      </c>
      <c r="R233" s="17"/>
      <c r="S233" s="25" t="s">
        <v>450</v>
      </c>
    </row>
    <row r="234" spans="1:19" x14ac:dyDescent="0.3">
      <c r="A234" s="5" t="s">
        <v>137</v>
      </c>
      <c r="B234" s="7">
        <v>0</v>
      </c>
      <c r="C234" s="7" t="s">
        <v>349</v>
      </c>
      <c r="D234" s="11"/>
      <c r="E234" s="17"/>
      <c r="F234" s="15">
        <v>135</v>
      </c>
      <c r="G234" s="15">
        <v>100</v>
      </c>
      <c r="H234" s="7">
        <v>0</v>
      </c>
      <c r="I234" s="11"/>
      <c r="J234" s="15"/>
      <c r="K234" s="15">
        <v>24.5</v>
      </c>
      <c r="L234" s="11" t="s">
        <v>408</v>
      </c>
      <c r="M234" s="10" t="s">
        <v>53</v>
      </c>
      <c r="N234" s="7">
        <v>0</v>
      </c>
      <c r="O234" s="11"/>
      <c r="P234" s="7"/>
      <c r="Q234" s="7"/>
      <c r="R234" s="17"/>
      <c r="S234" s="25" t="s">
        <v>453</v>
      </c>
    </row>
    <row r="235" spans="1:19" x14ac:dyDescent="0.3">
      <c r="A235" s="5" t="s">
        <v>138</v>
      </c>
      <c r="B235" s="7">
        <v>0</v>
      </c>
      <c r="C235" s="7" t="s">
        <v>349</v>
      </c>
      <c r="D235" s="11"/>
      <c r="E235" s="17"/>
      <c r="F235" s="15">
        <v>105</v>
      </c>
      <c r="G235" s="15">
        <v>120</v>
      </c>
      <c r="H235" s="7">
        <v>0</v>
      </c>
      <c r="I235" s="11"/>
      <c r="J235" s="15">
        <v>625</v>
      </c>
      <c r="K235" s="15"/>
      <c r="L235" s="11" t="s">
        <v>408</v>
      </c>
      <c r="M235" s="7"/>
      <c r="N235" s="7">
        <v>0</v>
      </c>
      <c r="O235" s="11"/>
      <c r="P235" s="7"/>
      <c r="Q235" s="7"/>
      <c r="R235" s="17"/>
      <c r="S235" s="25" t="s">
        <v>454</v>
      </c>
    </row>
    <row r="236" spans="1:19" x14ac:dyDescent="0.3">
      <c r="A236" s="5" t="s">
        <v>707</v>
      </c>
      <c r="B236" s="7">
        <v>0</v>
      </c>
      <c r="C236" s="7" t="s">
        <v>360</v>
      </c>
      <c r="D236" s="11"/>
      <c r="E236" s="17"/>
      <c r="F236" s="15"/>
      <c r="G236" s="15"/>
      <c r="H236" s="7">
        <v>0</v>
      </c>
      <c r="I236" s="11"/>
      <c r="J236" s="15"/>
      <c r="K236" s="15"/>
      <c r="L236" s="11" t="s">
        <v>408</v>
      </c>
      <c r="M236" s="7"/>
      <c r="N236" s="7">
        <v>1</v>
      </c>
      <c r="O236" s="11" t="s">
        <v>20</v>
      </c>
      <c r="P236" s="7">
        <v>10</v>
      </c>
      <c r="Q236" s="7">
        <v>1</v>
      </c>
      <c r="R236" s="17">
        <f>P236/Q236</f>
        <v>10</v>
      </c>
      <c r="S236" s="25" t="s">
        <v>695</v>
      </c>
    </row>
    <row r="237" spans="1:19" x14ac:dyDescent="0.3">
      <c r="A237" s="5" t="s">
        <v>99</v>
      </c>
      <c r="B237" s="7">
        <v>0</v>
      </c>
      <c r="C237" s="7"/>
      <c r="D237" s="11"/>
      <c r="E237" s="17"/>
      <c r="F237" s="15"/>
      <c r="G237" s="15"/>
      <c r="H237" s="7">
        <v>0</v>
      </c>
      <c r="I237" s="11"/>
      <c r="J237" s="15"/>
      <c r="K237" s="15"/>
      <c r="L237" s="11"/>
      <c r="M237" s="7"/>
      <c r="N237" s="7">
        <v>0</v>
      </c>
      <c r="O237" s="11"/>
      <c r="P237" s="7">
        <v>1</v>
      </c>
      <c r="Q237" s="7">
        <v>1</v>
      </c>
      <c r="R237" s="17">
        <f>P237/Q237</f>
        <v>1</v>
      </c>
      <c r="S237" s="25" t="s">
        <v>696</v>
      </c>
    </row>
    <row r="238" spans="1:19" x14ac:dyDescent="0.3">
      <c r="A238" s="5" t="s">
        <v>75</v>
      </c>
      <c r="B238" s="7">
        <v>0</v>
      </c>
      <c r="C238" s="7" t="s">
        <v>351</v>
      </c>
      <c r="D238" s="11"/>
      <c r="E238" s="16">
        <v>36.549999999999997</v>
      </c>
      <c r="F238" s="19">
        <v>115</v>
      </c>
      <c r="G238" s="19">
        <v>165</v>
      </c>
      <c r="H238" s="11">
        <v>0</v>
      </c>
      <c r="I238" s="11"/>
      <c r="J238" s="19">
        <v>884.5</v>
      </c>
      <c r="K238" s="19"/>
      <c r="L238" s="11" t="s">
        <v>22</v>
      </c>
      <c r="M238" s="7"/>
      <c r="N238" s="7">
        <v>0</v>
      </c>
      <c r="O238" s="11"/>
      <c r="P238" s="7">
        <v>20</v>
      </c>
      <c r="Q238" s="7"/>
      <c r="R238" s="17"/>
      <c r="S238" s="8" t="s">
        <v>697</v>
      </c>
    </row>
    <row r="239" spans="1:19" x14ac:dyDescent="0.3">
      <c r="A239" s="5" t="s">
        <v>223</v>
      </c>
      <c r="B239" s="7">
        <v>0</v>
      </c>
      <c r="C239" s="7"/>
      <c r="D239" s="11"/>
      <c r="E239" s="17"/>
      <c r="F239" s="15"/>
      <c r="G239" s="15"/>
      <c r="H239" s="7">
        <v>0</v>
      </c>
      <c r="I239" s="11"/>
      <c r="J239" s="15"/>
      <c r="K239" s="15"/>
      <c r="L239" s="11" t="s">
        <v>408</v>
      </c>
      <c r="M239" s="7"/>
      <c r="N239" s="7">
        <v>0</v>
      </c>
      <c r="O239" s="11"/>
      <c r="P239" s="7">
        <v>524</v>
      </c>
      <c r="Q239" s="7">
        <v>114</v>
      </c>
      <c r="R239" s="17">
        <f t="shared" ref="R239:R250" si="11">P239/Q239</f>
        <v>4.5964912280701755</v>
      </c>
      <c r="S239" s="25" t="s">
        <v>537</v>
      </c>
    </row>
    <row r="240" spans="1:19" x14ac:dyDescent="0.3">
      <c r="A240" s="5" t="s">
        <v>95</v>
      </c>
      <c r="B240" s="7">
        <v>0</v>
      </c>
      <c r="C240" s="7"/>
      <c r="D240" s="11"/>
      <c r="E240" s="17">
        <v>30.254999999999999</v>
      </c>
      <c r="F240" s="15">
        <v>150</v>
      </c>
      <c r="G240" s="15">
        <v>100</v>
      </c>
      <c r="H240" s="7">
        <v>1</v>
      </c>
      <c r="I240" s="11" t="s">
        <v>14</v>
      </c>
      <c r="J240" s="15">
        <v>2500</v>
      </c>
      <c r="K240" s="15"/>
      <c r="L240" s="11" t="s">
        <v>27</v>
      </c>
      <c r="M240" s="7"/>
      <c r="N240" s="7">
        <v>0</v>
      </c>
      <c r="O240" s="11"/>
      <c r="P240" s="7">
        <v>1</v>
      </c>
      <c r="Q240" s="7">
        <v>1</v>
      </c>
      <c r="R240" s="17">
        <f t="shared" si="11"/>
        <v>1</v>
      </c>
      <c r="S240" s="25" t="s">
        <v>698</v>
      </c>
    </row>
    <row r="241" spans="1:19" x14ac:dyDescent="0.3">
      <c r="A241" s="5" t="s">
        <v>86</v>
      </c>
      <c r="B241" s="7">
        <v>0</v>
      </c>
      <c r="C241" s="7" t="s">
        <v>352</v>
      </c>
      <c r="D241" s="11"/>
      <c r="E241" s="17">
        <v>35</v>
      </c>
      <c r="F241" s="15">
        <v>100</v>
      </c>
      <c r="G241" s="15">
        <v>100</v>
      </c>
      <c r="H241" s="7">
        <v>1</v>
      </c>
      <c r="I241" s="11" t="s">
        <v>3</v>
      </c>
      <c r="J241" s="15">
        <v>474</v>
      </c>
      <c r="K241" s="15"/>
      <c r="L241" s="11" t="s">
        <v>24</v>
      </c>
      <c r="M241" s="7"/>
      <c r="N241" s="7">
        <v>0</v>
      </c>
      <c r="O241" s="11"/>
      <c r="P241" s="7">
        <v>1</v>
      </c>
      <c r="Q241" s="7">
        <v>1</v>
      </c>
      <c r="R241" s="17">
        <f t="shared" si="11"/>
        <v>1</v>
      </c>
      <c r="S241" s="25" t="s">
        <v>699</v>
      </c>
    </row>
    <row r="242" spans="1:19" x14ac:dyDescent="0.3">
      <c r="A242" s="5" t="s">
        <v>128</v>
      </c>
      <c r="B242" s="7">
        <v>0</v>
      </c>
      <c r="C242" s="7" t="s">
        <v>352</v>
      </c>
      <c r="D242" s="11"/>
      <c r="E242" s="17">
        <v>2.9</v>
      </c>
      <c r="F242" s="15">
        <v>100</v>
      </c>
      <c r="G242" s="15">
        <v>100</v>
      </c>
      <c r="H242" s="7">
        <v>0</v>
      </c>
      <c r="I242" s="11"/>
      <c r="J242" s="15"/>
      <c r="K242" s="15"/>
      <c r="L242" s="11" t="s">
        <v>27</v>
      </c>
      <c r="M242" s="7"/>
      <c r="N242" s="7">
        <v>0</v>
      </c>
      <c r="O242" s="11"/>
      <c r="P242" s="7">
        <v>17</v>
      </c>
      <c r="Q242" s="7">
        <v>1</v>
      </c>
      <c r="R242" s="17">
        <f t="shared" si="11"/>
        <v>17</v>
      </c>
      <c r="S242" s="25" t="s">
        <v>443</v>
      </c>
    </row>
    <row r="243" spans="1:19" x14ac:dyDescent="0.3">
      <c r="A243" s="5" t="s">
        <v>272</v>
      </c>
      <c r="B243" s="7">
        <v>0</v>
      </c>
      <c r="C243" s="7"/>
      <c r="D243" s="11"/>
      <c r="E243" s="17"/>
      <c r="F243" s="15"/>
      <c r="G243" s="15"/>
      <c r="H243" s="7">
        <v>0</v>
      </c>
      <c r="I243" s="11"/>
      <c r="J243" s="15"/>
      <c r="K243" s="15"/>
      <c r="L243" s="11" t="s">
        <v>27</v>
      </c>
      <c r="M243" s="7"/>
      <c r="N243" s="7">
        <v>0</v>
      </c>
      <c r="O243" s="11"/>
      <c r="P243" s="7">
        <v>1</v>
      </c>
      <c r="Q243" s="7">
        <v>1</v>
      </c>
      <c r="R243" s="17">
        <f t="shared" si="11"/>
        <v>1</v>
      </c>
      <c r="S243" s="25" t="s">
        <v>588</v>
      </c>
    </row>
    <row r="244" spans="1:19" x14ac:dyDescent="0.3">
      <c r="A244" s="5" t="s">
        <v>172</v>
      </c>
      <c r="B244" s="7">
        <v>0</v>
      </c>
      <c r="C244" s="7" t="s">
        <v>7</v>
      </c>
      <c r="D244" s="11"/>
      <c r="E244" s="17">
        <v>45</v>
      </c>
      <c r="F244" s="15"/>
      <c r="G244" s="15"/>
      <c r="H244" s="7">
        <v>0</v>
      </c>
      <c r="I244" s="11"/>
      <c r="J244" s="15"/>
      <c r="K244" s="15"/>
      <c r="L244" s="11" t="s">
        <v>40</v>
      </c>
      <c r="M244" s="7"/>
      <c r="N244" s="7">
        <v>0</v>
      </c>
      <c r="O244" s="11"/>
      <c r="P244" s="7">
        <v>15</v>
      </c>
      <c r="Q244" s="7">
        <v>1</v>
      </c>
      <c r="R244" s="17">
        <f t="shared" si="11"/>
        <v>15</v>
      </c>
      <c r="S244" s="25" t="s">
        <v>486</v>
      </c>
    </row>
    <row r="245" spans="1:19" x14ac:dyDescent="0.3">
      <c r="A245" s="5" t="s">
        <v>183</v>
      </c>
      <c r="B245" s="7">
        <v>0</v>
      </c>
      <c r="C245" s="7" t="s">
        <v>371</v>
      </c>
      <c r="D245" s="11"/>
      <c r="E245" s="17">
        <v>35.25</v>
      </c>
      <c r="F245" s="15">
        <v>210</v>
      </c>
      <c r="G245" s="15">
        <v>180</v>
      </c>
      <c r="H245" s="7">
        <v>0</v>
      </c>
      <c r="I245" s="11"/>
      <c r="J245" s="15"/>
      <c r="K245" s="15"/>
      <c r="L245" s="11"/>
      <c r="M245" s="7"/>
      <c r="N245" s="7">
        <v>0</v>
      </c>
      <c r="O245" s="11"/>
      <c r="P245" s="7">
        <v>2</v>
      </c>
      <c r="Q245" s="7">
        <v>1</v>
      </c>
      <c r="R245" s="17">
        <f t="shared" si="11"/>
        <v>2</v>
      </c>
      <c r="S245" s="25" t="s">
        <v>496</v>
      </c>
    </row>
    <row r="246" spans="1:19" x14ac:dyDescent="0.3">
      <c r="A246" s="5" t="s">
        <v>85</v>
      </c>
      <c r="B246" s="7">
        <v>0</v>
      </c>
      <c r="C246" s="7" t="s">
        <v>348</v>
      </c>
      <c r="D246" s="11"/>
      <c r="E246" s="17">
        <v>20.9</v>
      </c>
      <c r="F246" s="15"/>
      <c r="G246" s="15"/>
      <c r="H246" s="7">
        <v>0</v>
      </c>
      <c r="I246" s="11"/>
      <c r="J246" s="15"/>
      <c r="K246" s="15">
        <v>60</v>
      </c>
      <c r="L246" s="11" t="s">
        <v>40</v>
      </c>
      <c r="M246" s="7"/>
      <c r="N246" s="7">
        <v>1</v>
      </c>
      <c r="O246" s="11" t="s">
        <v>403</v>
      </c>
      <c r="P246" s="7">
        <v>5</v>
      </c>
      <c r="Q246" s="7">
        <v>1</v>
      </c>
      <c r="R246" s="17">
        <f t="shared" si="11"/>
        <v>5</v>
      </c>
      <c r="S246" s="25" t="s">
        <v>700</v>
      </c>
    </row>
    <row r="247" spans="1:19" x14ac:dyDescent="0.3">
      <c r="A247" s="5" t="s">
        <v>157</v>
      </c>
      <c r="B247" s="7">
        <v>0</v>
      </c>
      <c r="C247" s="7" t="s">
        <v>350</v>
      </c>
      <c r="D247" s="11"/>
      <c r="E247" s="17">
        <v>53.575000000000003</v>
      </c>
      <c r="F247" s="15">
        <v>105</v>
      </c>
      <c r="G247" s="15">
        <v>155</v>
      </c>
      <c r="H247" s="7">
        <v>0</v>
      </c>
      <c r="I247" s="11"/>
      <c r="J247" s="15">
        <v>665.5</v>
      </c>
      <c r="K247" s="15"/>
      <c r="L247" s="11" t="s">
        <v>408</v>
      </c>
      <c r="M247" s="7"/>
      <c r="N247" s="7">
        <v>0</v>
      </c>
      <c r="O247" s="11"/>
      <c r="P247" s="7">
        <v>14</v>
      </c>
      <c r="Q247" s="7">
        <v>2</v>
      </c>
      <c r="R247" s="17">
        <f t="shared" si="11"/>
        <v>7</v>
      </c>
      <c r="S247" s="25" t="s">
        <v>473</v>
      </c>
    </row>
    <row r="248" spans="1:19" x14ac:dyDescent="0.3">
      <c r="A248" s="5" t="s">
        <v>236</v>
      </c>
      <c r="B248" s="7">
        <v>1</v>
      </c>
      <c r="C248" s="7"/>
      <c r="D248" s="11"/>
      <c r="E248" s="17"/>
      <c r="F248" s="15"/>
      <c r="G248" s="15"/>
      <c r="H248" s="7">
        <v>0</v>
      </c>
      <c r="I248" s="11"/>
      <c r="J248" s="15"/>
      <c r="K248" s="15"/>
      <c r="L248" s="11"/>
      <c r="M248" s="7"/>
      <c r="N248" s="7">
        <v>0</v>
      </c>
      <c r="O248" s="11"/>
      <c r="P248" s="7">
        <v>1</v>
      </c>
      <c r="Q248" s="7">
        <v>1</v>
      </c>
      <c r="R248" s="17">
        <f t="shared" si="11"/>
        <v>1</v>
      </c>
      <c r="S248" s="25" t="s">
        <v>551</v>
      </c>
    </row>
    <row r="249" spans="1:19" x14ac:dyDescent="0.3">
      <c r="A249" s="5" t="s">
        <v>242</v>
      </c>
      <c r="B249" s="7">
        <v>1</v>
      </c>
      <c r="C249" s="7"/>
      <c r="D249" s="11"/>
      <c r="E249" s="17"/>
      <c r="F249" s="15"/>
      <c r="G249" s="15"/>
      <c r="H249" s="7">
        <v>0</v>
      </c>
      <c r="I249" s="11"/>
      <c r="J249" s="15"/>
      <c r="K249" s="15"/>
      <c r="L249" s="11"/>
      <c r="M249" s="7"/>
      <c r="N249" s="7">
        <v>0</v>
      </c>
      <c r="O249" s="11"/>
      <c r="P249" s="7">
        <v>1</v>
      </c>
      <c r="Q249" s="7">
        <v>1</v>
      </c>
      <c r="R249" s="17">
        <f t="shared" si="11"/>
        <v>1</v>
      </c>
      <c r="S249" s="25" t="s">
        <v>557</v>
      </c>
    </row>
    <row r="250" spans="1:19" x14ac:dyDescent="0.3">
      <c r="A250" s="5" t="s">
        <v>109</v>
      </c>
      <c r="B250" s="7">
        <v>0</v>
      </c>
      <c r="C250" s="7"/>
      <c r="D250" s="11"/>
      <c r="E250" s="17"/>
      <c r="F250" s="15">
        <v>100</v>
      </c>
      <c r="G250" s="15">
        <v>100</v>
      </c>
      <c r="H250" s="5">
        <v>0</v>
      </c>
      <c r="I250" s="11"/>
      <c r="J250" s="15">
        <v>600</v>
      </c>
      <c r="K250" s="15"/>
      <c r="L250" s="11" t="s">
        <v>27</v>
      </c>
      <c r="M250" s="7"/>
      <c r="N250" s="7">
        <v>0</v>
      </c>
      <c r="O250" s="11"/>
      <c r="P250" s="7">
        <v>1</v>
      </c>
      <c r="Q250" s="7">
        <v>1</v>
      </c>
      <c r="R250" s="17">
        <f t="shared" si="11"/>
        <v>1</v>
      </c>
      <c r="S250" s="25" t="s">
        <v>701</v>
      </c>
    </row>
    <row r="251" spans="1:19" x14ac:dyDescent="0.3">
      <c r="A251" s="5" t="s">
        <v>116</v>
      </c>
      <c r="B251" s="7">
        <v>0</v>
      </c>
      <c r="C251" s="7" t="s">
        <v>361</v>
      </c>
      <c r="D251" s="11"/>
      <c r="E251" s="17">
        <v>36</v>
      </c>
      <c r="F251" s="15"/>
      <c r="G251" s="15"/>
      <c r="H251" s="5">
        <v>0</v>
      </c>
      <c r="I251" s="11"/>
      <c r="J251" s="15"/>
      <c r="K251" s="15"/>
      <c r="L251" s="11" t="s">
        <v>32</v>
      </c>
      <c r="M251" s="7"/>
      <c r="N251" s="7">
        <v>0</v>
      </c>
      <c r="O251" s="11"/>
      <c r="P251" s="7"/>
      <c r="Q251" s="7"/>
      <c r="R251" s="17"/>
      <c r="S251" s="25" t="s">
        <v>432</v>
      </c>
    </row>
    <row r="252" spans="1:19" x14ac:dyDescent="0.3">
      <c r="A252" s="5" t="s">
        <v>289</v>
      </c>
      <c r="B252" s="7">
        <v>0</v>
      </c>
      <c r="C252" s="7" t="s">
        <v>352</v>
      </c>
      <c r="D252" s="11"/>
      <c r="E252" s="17">
        <v>3.7</v>
      </c>
      <c r="F252" s="15"/>
      <c r="G252" s="15">
        <v>100</v>
      </c>
      <c r="H252" s="7">
        <v>0</v>
      </c>
      <c r="I252" s="11"/>
      <c r="J252" s="15"/>
      <c r="K252" s="15"/>
      <c r="L252" s="11" t="s">
        <v>408</v>
      </c>
      <c r="M252" s="10" t="s">
        <v>30</v>
      </c>
      <c r="N252" s="7">
        <v>0</v>
      </c>
      <c r="O252" s="11"/>
      <c r="P252" s="7"/>
      <c r="Q252" s="7"/>
      <c r="R252" s="17"/>
      <c r="S252" s="25" t="s">
        <v>604</v>
      </c>
    </row>
    <row r="253" spans="1:19" x14ac:dyDescent="0.3">
      <c r="A253" s="5" t="s">
        <v>260</v>
      </c>
      <c r="B253" s="7">
        <v>1</v>
      </c>
      <c r="C253" s="7"/>
      <c r="D253" s="11"/>
      <c r="E253" s="17"/>
      <c r="F253" s="15"/>
      <c r="G253" s="15"/>
      <c r="H253" s="7">
        <v>0</v>
      </c>
      <c r="I253" s="11"/>
      <c r="J253" s="15"/>
      <c r="K253" s="15"/>
      <c r="L253" s="11"/>
      <c r="M253" s="7"/>
      <c r="N253" s="7">
        <v>0</v>
      </c>
      <c r="O253" s="11"/>
      <c r="P253" s="7"/>
      <c r="Q253" s="7"/>
      <c r="R253" s="17"/>
      <c r="S253" s="25" t="s">
        <v>576</v>
      </c>
    </row>
    <row r="254" spans="1:19" x14ac:dyDescent="0.3">
      <c r="A254" s="5" t="s">
        <v>315</v>
      </c>
      <c r="B254" s="7">
        <v>0</v>
      </c>
      <c r="C254" s="7"/>
      <c r="D254" s="11"/>
      <c r="E254" s="17"/>
      <c r="F254" s="15"/>
      <c r="G254" s="15"/>
      <c r="H254" s="7">
        <v>1</v>
      </c>
      <c r="I254" s="11" t="s">
        <v>397</v>
      </c>
      <c r="J254" s="15"/>
      <c r="K254" s="15"/>
      <c r="L254" s="11" t="s">
        <v>408</v>
      </c>
      <c r="M254" s="7"/>
      <c r="N254" s="7">
        <v>0</v>
      </c>
      <c r="O254" s="11"/>
      <c r="P254" s="7"/>
      <c r="Q254" s="7"/>
      <c r="R254" s="17"/>
      <c r="S254" s="25" t="s">
        <v>630</v>
      </c>
    </row>
    <row r="255" spans="1:19" x14ac:dyDescent="0.3">
      <c r="A255" s="5" t="s">
        <v>175</v>
      </c>
      <c r="B255" s="7">
        <v>0</v>
      </c>
      <c r="C255" s="7" t="s">
        <v>367</v>
      </c>
      <c r="D255" s="11"/>
      <c r="E255" s="17"/>
      <c r="F255" s="15">
        <v>80</v>
      </c>
      <c r="G255" s="15">
        <v>100</v>
      </c>
      <c r="H255" s="7">
        <v>0</v>
      </c>
      <c r="I255" s="11"/>
      <c r="J255" s="15"/>
      <c r="K255" s="15"/>
      <c r="L255" s="11" t="s">
        <v>408</v>
      </c>
      <c r="M255" s="7"/>
      <c r="N255" s="7">
        <v>0</v>
      </c>
      <c r="O255" s="11"/>
      <c r="P255" s="7">
        <v>11</v>
      </c>
      <c r="Q255" s="7">
        <v>2</v>
      </c>
      <c r="R255" s="17">
        <f>P255/Q255</f>
        <v>5.5</v>
      </c>
      <c r="S255" s="25" t="s">
        <v>489</v>
      </c>
    </row>
    <row r="256" spans="1:19" x14ac:dyDescent="0.3">
      <c r="A256" s="5" t="s">
        <v>322</v>
      </c>
      <c r="B256" s="7">
        <v>0</v>
      </c>
      <c r="C256" s="7" t="s">
        <v>384</v>
      </c>
      <c r="D256" s="11"/>
      <c r="E256" s="17"/>
      <c r="F256" s="15"/>
      <c r="G256" s="15"/>
      <c r="H256" s="7">
        <v>0</v>
      </c>
      <c r="I256" s="11"/>
      <c r="J256" s="15"/>
      <c r="K256" s="15"/>
      <c r="L256" s="11" t="s">
        <v>32</v>
      </c>
      <c r="M256" s="7" t="s">
        <v>68</v>
      </c>
      <c r="N256" s="7">
        <v>0</v>
      </c>
      <c r="O256" s="11"/>
      <c r="P256" s="7"/>
      <c r="Q256" s="7"/>
      <c r="R256" s="17"/>
      <c r="S256" s="25" t="s">
        <v>637</v>
      </c>
    </row>
    <row r="257" spans="1:19" x14ac:dyDescent="0.3">
      <c r="A257" s="5" t="s">
        <v>308</v>
      </c>
      <c r="B257" s="7">
        <v>0</v>
      </c>
      <c r="C257" s="7" t="s">
        <v>352</v>
      </c>
      <c r="D257" s="11"/>
      <c r="E257" s="17">
        <v>18</v>
      </c>
      <c r="F257" s="15"/>
      <c r="G257" s="15"/>
      <c r="H257" s="7">
        <v>1</v>
      </c>
      <c r="I257" s="11" t="s">
        <v>397</v>
      </c>
      <c r="J257" s="15">
        <v>295</v>
      </c>
      <c r="K257" s="15"/>
      <c r="L257" s="11"/>
      <c r="M257" s="7"/>
      <c r="N257" s="7">
        <v>0</v>
      </c>
      <c r="O257" s="11"/>
      <c r="P257" s="7">
        <v>2</v>
      </c>
      <c r="Q257" s="7">
        <v>1</v>
      </c>
      <c r="R257" s="17">
        <f t="shared" ref="R257:R266" si="12">P257/Q257</f>
        <v>2</v>
      </c>
      <c r="S257" s="25" t="s">
        <v>623</v>
      </c>
    </row>
    <row r="258" spans="1:19" x14ac:dyDescent="0.3">
      <c r="A258" s="5" t="s">
        <v>241</v>
      </c>
      <c r="B258" s="7">
        <v>1</v>
      </c>
      <c r="C258" s="7"/>
      <c r="D258" s="11"/>
      <c r="E258" s="17"/>
      <c r="F258" s="15"/>
      <c r="G258" s="15"/>
      <c r="H258" s="7">
        <v>0</v>
      </c>
      <c r="I258" s="11"/>
      <c r="J258" s="15"/>
      <c r="K258" s="15"/>
      <c r="L258" s="11"/>
      <c r="M258" s="7"/>
      <c r="N258" s="7">
        <v>0</v>
      </c>
      <c r="O258" s="11"/>
      <c r="P258" s="7">
        <v>1</v>
      </c>
      <c r="Q258" s="7">
        <v>1</v>
      </c>
      <c r="R258" s="17">
        <f t="shared" si="12"/>
        <v>1</v>
      </c>
      <c r="S258" s="25" t="s">
        <v>556</v>
      </c>
    </row>
    <row r="259" spans="1:19" x14ac:dyDescent="0.3">
      <c r="A259" s="5" t="s">
        <v>122</v>
      </c>
      <c r="B259" s="7">
        <v>0</v>
      </c>
      <c r="C259" s="7" t="s">
        <v>368</v>
      </c>
      <c r="D259" s="11"/>
      <c r="E259" s="17">
        <v>43.432499999999997</v>
      </c>
      <c r="F259" s="15">
        <v>58</v>
      </c>
      <c r="G259" s="15">
        <v>450</v>
      </c>
      <c r="H259" s="7">
        <v>1</v>
      </c>
      <c r="I259" s="11"/>
      <c r="J259" s="15">
        <v>2333</v>
      </c>
      <c r="K259" s="15"/>
      <c r="L259" s="11" t="s">
        <v>408</v>
      </c>
      <c r="M259" s="7"/>
      <c r="N259" s="7">
        <v>0</v>
      </c>
      <c r="O259" s="11"/>
      <c r="P259" s="7">
        <v>41</v>
      </c>
      <c r="Q259" s="7">
        <v>21</v>
      </c>
      <c r="R259" s="17">
        <f t="shared" si="12"/>
        <v>1.9523809523809523</v>
      </c>
      <c r="S259" s="25" t="s">
        <v>437</v>
      </c>
    </row>
    <row r="260" spans="1:19" x14ac:dyDescent="0.3">
      <c r="A260" s="5" t="s">
        <v>178</v>
      </c>
      <c r="B260" s="7">
        <v>0</v>
      </c>
      <c r="C260" s="7" t="s">
        <v>360</v>
      </c>
      <c r="D260" s="11"/>
      <c r="E260" s="17">
        <v>2.5</v>
      </c>
      <c r="F260" s="15"/>
      <c r="G260" s="15"/>
      <c r="H260" s="7">
        <v>0</v>
      </c>
      <c r="I260" s="11"/>
      <c r="J260" s="15"/>
      <c r="K260" s="15"/>
      <c r="L260" s="11" t="s">
        <v>408</v>
      </c>
      <c r="M260" s="7" t="s">
        <v>60</v>
      </c>
      <c r="N260" s="7">
        <v>1</v>
      </c>
      <c r="O260" s="11" t="s">
        <v>20</v>
      </c>
      <c r="P260" s="7">
        <v>4</v>
      </c>
      <c r="Q260" s="7">
        <v>1</v>
      </c>
      <c r="R260" s="17">
        <f t="shared" si="12"/>
        <v>4</v>
      </c>
      <c r="S260" s="25" t="s">
        <v>492</v>
      </c>
    </row>
    <row r="261" spans="1:19" x14ac:dyDescent="0.3">
      <c r="A261" s="5" t="s">
        <v>131</v>
      </c>
      <c r="B261" s="7">
        <v>0</v>
      </c>
      <c r="C261" s="7" t="s">
        <v>362</v>
      </c>
      <c r="D261" s="11"/>
      <c r="E261" s="17">
        <v>11.4</v>
      </c>
      <c r="F261" s="15">
        <v>55</v>
      </c>
      <c r="G261" s="15">
        <v>145</v>
      </c>
      <c r="H261" s="7">
        <v>1</v>
      </c>
      <c r="I261" s="11" t="s">
        <v>3</v>
      </c>
      <c r="J261" s="15">
        <v>1000</v>
      </c>
      <c r="K261" s="15"/>
      <c r="L261" s="11" t="s">
        <v>408</v>
      </c>
      <c r="M261" s="10" t="s">
        <v>48</v>
      </c>
      <c r="N261" s="7">
        <v>0</v>
      </c>
      <c r="O261" s="11"/>
      <c r="P261" s="7">
        <v>2</v>
      </c>
      <c r="Q261" s="7">
        <v>2</v>
      </c>
      <c r="R261" s="17">
        <f t="shared" si="12"/>
        <v>1</v>
      </c>
      <c r="S261" s="25" t="s">
        <v>446</v>
      </c>
    </row>
    <row r="262" spans="1:19" x14ac:dyDescent="0.3">
      <c r="A262" s="5" t="s">
        <v>246</v>
      </c>
      <c r="B262" s="7">
        <v>1</v>
      </c>
      <c r="C262" s="7"/>
      <c r="D262" s="11"/>
      <c r="E262" s="17"/>
      <c r="F262" s="15"/>
      <c r="G262" s="15"/>
      <c r="H262" s="7">
        <v>0</v>
      </c>
      <c r="I262" s="11"/>
      <c r="J262" s="15"/>
      <c r="K262" s="15"/>
      <c r="L262" s="11"/>
      <c r="M262" s="7"/>
      <c r="N262" s="7">
        <v>0</v>
      </c>
      <c r="O262" s="11"/>
      <c r="P262" s="7">
        <v>1</v>
      </c>
      <c r="Q262" s="7">
        <v>1</v>
      </c>
      <c r="R262" s="17">
        <f t="shared" si="12"/>
        <v>1</v>
      </c>
      <c r="S262" s="25" t="s">
        <v>561</v>
      </c>
    </row>
    <row r="263" spans="1:19" x14ac:dyDescent="0.3">
      <c r="A263" s="5" t="s">
        <v>238</v>
      </c>
      <c r="B263" s="7">
        <v>0</v>
      </c>
      <c r="C263" s="7"/>
      <c r="D263" s="11"/>
      <c r="E263" s="17"/>
      <c r="F263" s="15"/>
      <c r="G263" s="15"/>
      <c r="H263" s="7">
        <v>1</v>
      </c>
      <c r="I263" s="11" t="s">
        <v>397</v>
      </c>
      <c r="J263" s="15"/>
      <c r="K263" s="15"/>
      <c r="L263" s="11" t="s">
        <v>408</v>
      </c>
      <c r="M263" s="7"/>
      <c r="N263" s="7">
        <v>0</v>
      </c>
      <c r="O263" s="11"/>
      <c r="P263" s="7">
        <v>1</v>
      </c>
      <c r="Q263" s="7">
        <v>1</v>
      </c>
      <c r="R263" s="17">
        <f t="shared" si="12"/>
        <v>1</v>
      </c>
      <c r="S263" s="25" t="s">
        <v>553</v>
      </c>
    </row>
    <row r="264" spans="1:19" x14ac:dyDescent="0.3">
      <c r="A264" s="5" t="s">
        <v>251</v>
      </c>
      <c r="B264" s="7">
        <v>0</v>
      </c>
      <c r="C264" s="7"/>
      <c r="D264" s="11"/>
      <c r="E264" s="17"/>
      <c r="F264" s="15"/>
      <c r="G264" s="15"/>
      <c r="H264" s="7">
        <v>0</v>
      </c>
      <c r="I264" s="11"/>
      <c r="J264" s="15"/>
      <c r="K264" s="15"/>
      <c r="L264" s="11" t="s">
        <v>32</v>
      </c>
      <c r="M264" s="7"/>
      <c r="N264" s="7">
        <v>0</v>
      </c>
      <c r="O264" s="11"/>
      <c r="P264" s="7">
        <v>5</v>
      </c>
      <c r="Q264" s="7">
        <v>5</v>
      </c>
      <c r="R264" s="17">
        <f t="shared" si="12"/>
        <v>1</v>
      </c>
      <c r="S264" s="25" t="s">
        <v>567</v>
      </c>
    </row>
    <row r="265" spans="1:19" x14ac:dyDescent="0.3">
      <c r="A265" s="5" t="s">
        <v>280</v>
      </c>
      <c r="B265" s="7">
        <v>0</v>
      </c>
      <c r="C265" s="7" t="s">
        <v>377</v>
      </c>
      <c r="D265" s="11"/>
      <c r="E265" s="17">
        <v>48</v>
      </c>
      <c r="F265" s="15">
        <v>70</v>
      </c>
      <c r="G265" s="15">
        <v>114</v>
      </c>
      <c r="H265" s="7">
        <v>0</v>
      </c>
      <c r="I265" s="11"/>
      <c r="J265" s="15"/>
      <c r="K265" s="15"/>
      <c r="L265" s="11" t="s">
        <v>408</v>
      </c>
      <c r="M265" s="10" t="s">
        <v>28</v>
      </c>
      <c r="N265" s="7">
        <v>0</v>
      </c>
      <c r="O265" s="11"/>
      <c r="P265" s="7">
        <v>14</v>
      </c>
      <c r="Q265" s="7">
        <v>1</v>
      </c>
      <c r="R265" s="17">
        <f t="shared" si="12"/>
        <v>14</v>
      </c>
      <c r="S265" s="25" t="s">
        <v>595</v>
      </c>
    </row>
    <row r="266" spans="1:19" x14ac:dyDescent="0.3">
      <c r="A266" s="5" t="s">
        <v>296</v>
      </c>
      <c r="B266" s="7">
        <v>0</v>
      </c>
      <c r="C266" s="7" t="s">
        <v>380</v>
      </c>
      <c r="D266" s="11"/>
      <c r="E266" s="17"/>
      <c r="F266" s="15">
        <v>80</v>
      </c>
      <c r="G266" s="15">
        <v>250</v>
      </c>
      <c r="H266" s="7">
        <v>0</v>
      </c>
      <c r="I266" s="11"/>
      <c r="J266" s="15"/>
      <c r="K266" s="15">
        <v>15</v>
      </c>
      <c r="L266" s="11" t="s">
        <v>407</v>
      </c>
      <c r="M266" s="10" t="s">
        <v>34</v>
      </c>
      <c r="N266" s="7">
        <v>0</v>
      </c>
      <c r="O266" s="11"/>
      <c r="P266" s="7">
        <v>9</v>
      </c>
      <c r="Q266" s="7">
        <v>1</v>
      </c>
      <c r="R266" s="17">
        <f t="shared" si="12"/>
        <v>9</v>
      </c>
      <c r="S266" s="25" t="s">
        <v>423</v>
      </c>
    </row>
    <row r="267" spans="1:19" x14ac:dyDescent="0.3">
      <c r="A267" s="5" t="s">
        <v>316</v>
      </c>
      <c r="B267" s="7">
        <v>0</v>
      </c>
      <c r="C267" s="7" t="s">
        <v>351</v>
      </c>
      <c r="D267" s="11"/>
      <c r="E267" s="17"/>
      <c r="F267" s="15"/>
      <c r="G267" s="15"/>
      <c r="H267" s="7">
        <v>0</v>
      </c>
      <c r="I267" s="11"/>
      <c r="J267" s="15"/>
      <c r="K267" s="15"/>
      <c r="L267" s="11" t="s">
        <v>408</v>
      </c>
      <c r="M267" s="7"/>
      <c r="N267" s="7">
        <v>1</v>
      </c>
      <c r="O267" s="11" t="s">
        <v>402</v>
      </c>
      <c r="P267" s="7"/>
      <c r="Q267" s="7"/>
      <c r="R267" s="17"/>
      <c r="S267" s="25" t="s">
        <v>631</v>
      </c>
    </row>
    <row r="268" spans="1:19" x14ac:dyDescent="0.3">
      <c r="A268" s="7" t="s">
        <v>311</v>
      </c>
      <c r="B268" s="7">
        <v>0</v>
      </c>
      <c r="C268" s="7" t="s">
        <v>351</v>
      </c>
      <c r="D268" s="11"/>
      <c r="E268" s="17"/>
      <c r="F268" s="15">
        <v>150</v>
      </c>
      <c r="G268" s="15">
        <v>200</v>
      </c>
      <c r="H268" s="7">
        <v>0</v>
      </c>
      <c r="I268" s="11"/>
      <c r="J268" s="15"/>
      <c r="K268" s="15"/>
      <c r="L268" s="11" t="s">
        <v>408</v>
      </c>
      <c r="M268" s="7"/>
      <c r="N268" s="7">
        <v>0</v>
      </c>
      <c r="O268" s="11"/>
      <c r="P268" s="7">
        <v>3</v>
      </c>
      <c r="Q268" s="7">
        <v>1</v>
      </c>
      <c r="R268" s="17">
        <f>P268/Q268</f>
        <v>3</v>
      </c>
      <c r="S268" s="25" t="s">
        <v>626</v>
      </c>
    </row>
    <row r="269" spans="1:19" x14ac:dyDescent="0.3">
      <c r="A269" s="5" t="s">
        <v>313</v>
      </c>
      <c r="B269" s="7">
        <v>0</v>
      </c>
      <c r="C269" s="7" t="s">
        <v>351</v>
      </c>
      <c r="D269" s="11"/>
      <c r="E269" s="17">
        <v>11</v>
      </c>
      <c r="F269" s="15">
        <v>121.5</v>
      </c>
      <c r="G269" s="15">
        <v>145</v>
      </c>
      <c r="H269" s="7">
        <v>0</v>
      </c>
      <c r="I269" s="11"/>
      <c r="J269" s="15">
        <v>500</v>
      </c>
      <c r="K269" s="15"/>
      <c r="L269" s="11" t="s">
        <v>408</v>
      </c>
      <c r="M269" s="7"/>
      <c r="N269" s="7">
        <v>0</v>
      </c>
      <c r="O269" s="11"/>
      <c r="P269" s="7"/>
      <c r="Q269" s="7"/>
      <c r="R269" s="17"/>
      <c r="S269" s="25" t="s">
        <v>628</v>
      </c>
    </row>
    <row r="270" spans="1:19" x14ac:dyDescent="0.3">
      <c r="A270" s="5" t="s">
        <v>222</v>
      </c>
      <c r="B270" s="7">
        <v>1</v>
      </c>
      <c r="C270" s="7"/>
      <c r="D270" s="11"/>
      <c r="E270" s="17"/>
      <c r="F270" s="15"/>
      <c r="G270" s="15"/>
      <c r="H270" s="7">
        <v>0</v>
      </c>
      <c r="I270" s="11"/>
      <c r="J270" s="15"/>
      <c r="K270" s="15"/>
      <c r="L270" s="11"/>
      <c r="M270" s="7"/>
      <c r="N270" s="7">
        <v>0</v>
      </c>
      <c r="O270" s="11"/>
      <c r="P270" s="7">
        <v>3</v>
      </c>
      <c r="Q270" s="7">
        <v>3</v>
      </c>
      <c r="R270" s="17">
        <f>P270/Q270</f>
        <v>1</v>
      </c>
      <c r="S270" s="25" t="s">
        <v>536</v>
      </c>
    </row>
    <row r="271" spans="1:19" ht="14.4" customHeight="1" x14ac:dyDescent="0.35">
      <c r="A271" s="5" t="s">
        <v>328</v>
      </c>
      <c r="B271" s="7">
        <v>0</v>
      </c>
      <c r="C271" s="7"/>
      <c r="D271" s="11"/>
      <c r="E271" s="17">
        <v>3.7</v>
      </c>
      <c r="F271" s="15">
        <v>80</v>
      </c>
      <c r="G271" s="15">
        <v>112</v>
      </c>
      <c r="H271" s="7">
        <v>0</v>
      </c>
      <c r="I271" s="11"/>
      <c r="J271" s="15"/>
      <c r="K271" s="15"/>
      <c r="L271" s="11" t="s">
        <v>408</v>
      </c>
      <c r="M271" s="7"/>
      <c r="N271" s="7">
        <v>1</v>
      </c>
      <c r="O271" s="11" t="s">
        <v>401</v>
      </c>
      <c r="P271" s="7">
        <v>1</v>
      </c>
      <c r="Q271" s="7">
        <v>1</v>
      </c>
      <c r="R271" s="17">
        <f>P271/Q271</f>
        <v>1</v>
      </c>
      <c r="S271" s="25" t="s">
        <v>643</v>
      </c>
    </row>
    <row r="272" spans="1:19" x14ac:dyDescent="0.3">
      <c r="A272" s="5" t="s">
        <v>250</v>
      </c>
      <c r="B272" s="7">
        <v>1</v>
      </c>
      <c r="C272" s="7"/>
      <c r="D272" s="11"/>
      <c r="E272" s="17"/>
      <c r="F272" s="15"/>
      <c r="G272" s="15"/>
      <c r="H272" s="7">
        <v>0</v>
      </c>
      <c r="I272" s="11"/>
      <c r="J272" s="15"/>
      <c r="K272" s="15"/>
      <c r="L272" s="11"/>
      <c r="M272" s="7"/>
      <c r="N272" s="7">
        <v>0</v>
      </c>
      <c r="O272" s="11"/>
      <c r="P272" s="7"/>
      <c r="Q272" s="7"/>
      <c r="R272" s="17"/>
      <c r="S272" s="25" t="s">
        <v>566</v>
      </c>
    </row>
    <row r="273" spans="1:19" x14ac:dyDescent="0.3">
      <c r="A273" s="5" t="s">
        <v>92</v>
      </c>
      <c r="B273" s="7">
        <v>0</v>
      </c>
      <c r="C273" s="7" t="s">
        <v>356</v>
      </c>
      <c r="D273" s="11"/>
      <c r="E273" s="17"/>
      <c r="F273" s="15"/>
      <c r="G273" s="15"/>
      <c r="H273" s="7">
        <v>0</v>
      </c>
      <c r="I273" s="11"/>
      <c r="J273" s="15"/>
      <c r="K273" s="15"/>
      <c r="L273" s="11" t="s">
        <v>407</v>
      </c>
      <c r="M273" s="7"/>
      <c r="N273" s="7">
        <v>0</v>
      </c>
      <c r="O273" s="11"/>
      <c r="P273" s="7">
        <v>9</v>
      </c>
      <c r="Q273" s="7">
        <v>1</v>
      </c>
      <c r="R273" s="17">
        <f t="shared" ref="R273:R278" si="13">P273/Q273</f>
        <v>9</v>
      </c>
      <c r="S273" s="25" t="s">
        <v>702</v>
      </c>
    </row>
    <row r="274" spans="1:19" x14ac:dyDescent="0.3">
      <c r="A274" s="5" t="s">
        <v>159</v>
      </c>
      <c r="B274" s="7">
        <v>0</v>
      </c>
      <c r="C274" s="7" t="s">
        <v>385</v>
      </c>
      <c r="D274" s="11" t="s">
        <v>391</v>
      </c>
      <c r="E274" s="17">
        <v>4.4966666666666661</v>
      </c>
      <c r="F274" s="15">
        <v>62.5</v>
      </c>
      <c r="G274" s="15">
        <v>153</v>
      </c>
      <c r="H274" s="7">
        <v>1</v>
      </c>
      <c r="I274" s="11" t="s">
        <v>397</v>
      </c>
      <c r="J274" s="15"/>
      <c r="K274" s="15"/>
      <c r="L274" s="11" t="s">
        <v>409</v>
      </c>
      <c r="M274" s="7"/>
      <c r="N274" s="7">
        <v>0</v>
      </c>
      <c r="O274" s="11"/>
      <c r="P274" s="7">
        <v>3</v>
      </c>
      <c r="Q274" s="7">
        <v>2</v>
      </c>
      <c r="R274" s="17">
        <f t="shared" si="13"/>
        <v>1.5</v>
      </c>
      <c r="S274" s="25" t="s">
        <v>640</v>
      </c>
    </row>
    <row r="275" spans="1:19" x14ac:dyDescent="0.3">
      <c r="A275" s="5" t="s">
        <v>159</v>
      </c>
      <c r="B275" s="7">
        <v>0</v>
      </c>
      <c r="C275" s="7" t="s">
        <v>350</v>
      </c>
      <c r="D275" s="11"/>
      <c r="E275" s="17">
        <v>9.6499999999999986</v>
      </c>
      <c r="F275" s="15">
        <v>75</v>
      </c>
      <c r="G275" s="15">
        <v>150</v>
      </c>
      <c r="H275" s="7">
        <v>0</v>
      </c>
      <c r="I275" s="11"/>
      <c r="J275" s="15">
        <v>500</v>
      </c>
      <c r="K275" s="15"/>
      <c r="L275" s="11" t="s">
        <v>411</v>
      </c>
      <c r="M275" s="7"/>
      <c r="N275" s="7">
        <v>0</v>
      </c>
      <c r="O275" s="11"/>
      <c r="P275" s="7">
        <v>25</v>
      </c>
      <c r="Q275" s="7">
        <v>22</v>
      </c>
      <c r="R275" s="17">
        <f t="shared" si="13"/>
        <v>1.1363636363636365</v>
      </c>
      <c r="S275" s="25" t="s">
        <v>475</v>
      </c>
    </row>
    <row r="276" spans="1:19" x14ac:dyDescent="0.3">
      <c r="A276" s="5" t="s">
        <v>254</v>
      </c>
      <c r="B276" s="7">
        <v>1</v>
      </c>
      <c r="C276" s="7" t="s">
        <v>350</v>
      </c>
      <c r="D276" s="11"/>
      <c r="E276" s="17">
        <v>43</v>
      </c>
      <c r="F276" s="15">
        <v>145</v>
      </c>
      <c r="G276" s="15">
        <v>140</v>
      </c>
      <c r="H276" s="7">
        <v>1</v>
      </c>
      <c r="I276" s="11" t="s">
        <v>396</v>
      </c>
      <c r="J276" s="15"/>
      <c r="K276" s="15"/>
      <c r="L276" s="11" t="s">
        <v>411</v>
      </c>
      <c r="M276" s="7"/>
      <c r="N276" s="7">
        <v>0</v>
      </c>
      <c r="O276" s="11"/>
      <c r="P276" s="7">
        <v>44</v>
      </c>
      <c r="Q276" s="7">
        <v>44</v>
      </c>
      <c r="R276" s="17">
        <f t="shared" si="13"/>
        <v>1</v>
      </c>
      <c r="S276" s="25" t="s">
        <v>570</v>
      </c>
    </row>
    <row r="277" spans="1:19" ht="15.6" customHeight="1" x14ac:dyDescent="0.3">
      <c r="A277" s="5" t="s">
        <v>321</v>
      </c>
      <c r="B277" s="7">
        <v>0</v>
      </c>
      <c r="C277" s="7" t="s">
        <v>352</v>
      </c>
      <c r="D277" s="11"/>
      <c r="E277" s="17">
        <v>7</v>
      </c>
      <c r="F277" s="15"/>
      <c r="G277" s="15"/>
      <c r="H277" s="7">
        <v>0</v>
      </c>
      <c r="I277" s="11"/>
      <c r="J277" s="15"/>
      <c r="K277" s="15"/>
      <c r="L277" s="11" t="s">
        <v>32</v>
      </c>
      <c r="M277" s="7"/>
      <c r="N277" s="7">
        <v>0</v>
      </c>
      <c r="O277" s="11"/>
      <c r="P277" s="7">
        <v>1</v>
      </c>
      <c r="Q277" s="7">
        <v>1</v>
      </c>
      <c r="R277" s="17">
        <f t="shared" si="13"/>
        <v>1</v>
      </c>
      <c r="S277" s="25" t="s">
        <v>636</v>
      </c>
    </row>
    <row r="278" spans="1:19" x14ac:dyDescent="0.3">
      <c r="A278" s="5" t="s">
        <v>237</v>
      </c>
      <c r="B278" s="7">
        <v>0</v>
      </c>
      <c r="C278" s="7"/>
      <c r="D278" s="11"/>
      <c r="E278" s="17"/>
      <c r="F278" s="15"/>
      <c r="G278" s="15"/>
      <c r="H278" s="7">
        <v>0</v>
      </c>
      <c r="I278" s="11"/>
      <c r="J278" s="15"/>
      <c r="K278" s="15"/>
      <c r="L278" s="11" t="s">
        <v>408</v>
      </c>
      <c r="M278" s="10" t="s">
        <v>25</v>
      </c>
      <c r="N278" s="7">
        <v>0</v>
      </c>
      <c r="O278" s="11"/>
      <c r="P278" s="7">
        <v>1</v>
      </c>
      <c r="Q278" s="7">
        <v>1</v>
      </c>
      <c r="R278" s="17">
        <f t="shared" si="13"/>
        <v>1</v>
      </c>
      <c r="S278" s="25" t="s">
        <v>552</v>
      </c>
    </row>
    <row r="279" spans="1:19" x14ac:dyDescent="0.3">
      <c r="A279" s="5" t="s">
        <v>113</v>
      </c>
      <c r="B279" s="7">
        <v>0</v>
      </c>
      <c r="C279" s="7"/>
      <c r="D279" s="11"/>
      <c r="E279" s="17"/>
      <c r="F279" s="15"/>
      <c r="G279" s="15"/>
      <c r="H279" s="5">
        <v>0</v>
      </c>
      <c r="I279" s="11"/>
      <c r="J279" s="15"/>
      <c r="K279" s="15"/>
      <c r="L279" s="11"/>
      <c r="M279" s="7"/>
      <c r="N279" s="7">
        <v>0</v>
      </c>
      <c r="O279" s="11"/>
      <c r="P279" s="7"/>
      <c r="Q279" s="7"/>
      <c r="R279" s="17"/>
      <c r="S279" s="25" t="s">
        <v>428</v>
      </c>
    </row>
    <row r="280" spans="1:19" x14ac:dyDescent="0.3">
      <c r="K280" s="23"/>
    </row>
    <row r="282" spans="1:19" x14ac:dyDescent="0.3">
      <c r="E282" s="29"/>
    </row>
  </sheetData>
  <sortState ref="A2:S279">
    <sortCondition ref="S2"/>
  </sortState>
  <conditionalFormatting sqref="S2:S279">
    <cfRule type="duplicateValues" dxfId="0" priority="3"/>
  </conditionalFormatting>
  <pageMargins left="0.7" right="0.7" top="0.75" bottom="0.75" header="0.3" footer="0.3"/>
  <pageSetup paperSize="9"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Research Topic and Organism</vt:lpstr>
      <vt:lpstr>µCT Settings and Sample Info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Broeckhoven</dc:creator>
  <cp:lastModifiedBy>Chris Broeckhoven</cp:lastModifiedBy>
  <dcterms:created xsi:type="dcterms:W3CDTF">2018-04-16T10:12:30Z</dcterms:created>
  <dcterms:modified xsi:type="dcterms:W3CDTF">2018-09-12T08:12:18Z</dcterms:modified>
</cp:coreProperties>
</file>