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rian/Documents/UFPR/Tesis/Manuscripts/Laevigata group/Supplementary material/"/>
    </mc:Choice>
  </mc:AlternateContent>
  <xr:revisionPtr revIDLastSave="0" documentId="13_ncr:1_{3C88579A-B95D-B646-B4BA-563DFB49F1CD}" xr6:coauthVersionLast="47" xr6:coauthVersionMax="47" xr10:uidLastSave="{00000000-0000-0000-0000-000000000000}"/>
  <bookViews>
    <workbookView xWindow="0" yWindow="460" windowWidth="28800" windowHeight="17540" xr2:uid="{0E874DA1-94FC-964D-A7F8-86FBAFADCD6B}"/>
  </bookViews>
  <sheets>
    <sheet name="measurements" sheetId="1" r:id="rId1"/>
    <sheet name="key" sheetId="2" r:id="rId2"/>
  </sheets>
  <definedNames>
    <definedName name="_xlnm._FilterDatabase" localSheetId="0" hidden="1">measurements!$A$1:$AB$79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79" i="1" l="1"/>
  <c r="AA79" i="1"/>
  <c r="Z79" i="1"/>
  <c r="Y79" i="1"/>
  <c r="X79" i="1"/>
  <c r="W79" i="1"/>
  <c r="V79" i="1"/>
  <c r="U79" i="1"/>
  <c r="AB78" i="1"/>
  <c r="AA78" i="1"/>
  <c r="Z78" i="1"/>
  <c r="Y78" i="1"/>
  <c r="X78" i="1"/>
  <c r="W78" i="1"/>
  <c r="V78" i="1"/>
  <c r="U78" i="1"/>
  <c r="AB77" i="1"/>
  <c r="AA77" i="1"/>
  <c r="Z77" i="1"/>
  <c r="Y77" i="1"/>
  <c r="X77" i="1"/>
  <c r="W77" i="1"/>
  <c r="V77" i="1"/>
  <c r="U77" i="1"/>
  <c r="AB76" i="1"/>
  <c r="AA76" i="1"/>
  <c r="Z76" i="1"/>
  <c r="Y76" i="1"/>
  <c r="X76" i="1"/>
  <c r="W76" i="1"/>
  <c r="V76" i="1"/>
  <c r="U76" i="1"/>
  <c r="AB75" i="1"/>
  <c r="AA75" i="1"/>
  <c r="Z75" i="1"/>
  <c r="Y75" i="1"/>
  <c r="X75" i="1"/>
  <c r="W75" i="1"/>
  <c r="V75" i="1"/>
  <c r="U75" i="1"/>
  <c r="AB74" i="1"/>
  <c r="AA74" i="1"/>
  <c r="Z74" i="1"/>
  <c r="Y74" i="1"/>
  <c r="X74" i="1"/>
  <c r="W74" i="1"/>
  <c r="V74" i="1"/>
  <c r="U74" i="1"/>
  <c r="AB73" i="1"/>
  <c r="AA73" i="1"/>
  <c r="Z73" i="1"/>
  <c r="Y73" i="1"/>
  <c r="X73" i="1"/>
  <c r="W73" i="1"/>
  <c r="V73" i="1"/>
  <c r="U73" i="1"/>
  <c r="AB72" i="1"/>
  <c r="AA72" i="1"/>
  <c r="Z72" i="1"/>
  <c r="Y72" i="1"/>
  <c r="X72" i="1"/>
  <c r="W72" i="1"/>
  <c r="V72" i="1"/>
  <c r="U72" i="1"/>
  <c r="AB71" i="1"/>
  <c r="AA71" i="1"/>
  <c r="Z71" i="1"/>
  <c r="Y71" i="1"/>
  <c r="X71" i="1"/>
  <c r="W71" i="1"/>
  <c r="V71" i="1"/>
  <c r="U71" i="1"/>
  <c r="AB70" i="1"/>
  <c r="AA70" i="1"/>
  <c r="Z70" i="1"/>
  <c r="Y70" i="1"/>
  <c r="X70" i="1"/>
  <c r="W70" i="1"/>
  <c r="V70" i="1"/>
  <c r="U70" i="1"/>
  <c r="AB69" i="1"/>
  <c r="AA69" i="1"/>
  <c r="Z69" i="1"/>
  <c r="Y69" i="1"/>
  <c r="X69" i="1"/>
  <c r="W69" i="1"/>
  <c r="V69" i="1"/>
  <c r="U69" i="1"/>
  <c r="AB68" i="1"/>
  <c r="AA68" i="1"/>
  <c r="Z68" i="1"/>
  <c r="Y68" i="1"/>
  <c r="X68" i="1"/>
  <c r="W68" i="1"/>
  <c r="V68" i="1"/>
  <c r="U68" i="1"/>
  <c r="AB67" i="1"/>
  <c r="AA67" i="1"/>
  <c r="Z67" i="1"/>
  <c r="Y67" i="1"/>
  <c r="X67" i="1"/>
  <c r="W67" i="1"/>
  <c r="V67" i="1"/>
  <c r="U67" i="1"/>
  <c r="AB66" i="1"/>
  <c r="AA66" i="1"/>
  <c r="Z66" i="1"/>
  <c r="Y66" i="1"/>
  <c r="X66" i="1"/>
  <c r="W66" i="1"/>
  <c r="V66" i="1"/>
  <c r="U66" i="1"/>
  <c r="AB65" i="1"/>
  <c r="AA65" i="1"/>
  <c r="Z65" i="1"/>
  <c r="Y65" i="1"/>
  <c r="X65" i="1"/>
  <c r="W65" i="1"/>
  <c r="V65" i="1"/>
  <c r="U65" i="1"/>
  <c r="AB64" i="1"/>
  <c r="AA64" i="1"/>
  <c r="Z64" i="1"/>
  <c r="Y64" i="1"/>
  <c r="X64" i="1"/>
  <c r="W64" i="1"/>
  <c r="V64" i="1"/>
  <c r="U64" i="1"/>
  <c r="AB63" i="1"/>
  <c r="AA63" i="1"/>
  <c r="Z63" i="1"/>
  <c r="Y63" i="1"/>
  <c r="X63" i="1"/>
  <c r="W63" i="1"/>
  <c r="V63" i="1"/>
  <c r="U63" i="1"/>
  <c r="AB62" i="1"/>
  <c r="AA62" i="1"/>
  <c r="Z62" i="1"/>
  <c r="Y62" i="1"/>
  <c r="X62" i="1"/>
  <c r="W62" i="1"/>
  <c r="V62" i="1"/>
  <c r="U62" i="1"/>
  <c r="AB61" i="1"/>
  <c r="AA61" i="1"/>
  <c r="Z61" i="1"/>
  <c r="Y61" i="1"/>
  <c r="X61" i="1"/>
  <c r="W61" i="1"/>
  <c r="V61" i="1"/>
  <c r="U61" i="1"/>
  <c r="AB60" i="1"/>
  <c r="AA60" i="1"/>
  <c r="Z60" i="1"/>
  <c r="Y60" i="1"/>
  <c r="X60" i="1"/>
  <c r="W60" i="1"/>
  <c r="V60" i="1"/>
  <c r="U60" i="1"/>
  <c r="AB59" i="1"/>
  <c r="AA59" i="1"/>
  <c r="Z59" i="1"/>
  <c r="Y59" i="1"/>
  <c r="X59" i="1"/>
  <c r="W59" i="1"/>
  <c r="V59" i="1"/>
  <c r="U59" i="1"/>
  <c r="AB58" i="1"/>
  <c r="AA58" i="1"/>
  <c r="Z58" i="1"/>
  <c r="Y58" i="1"/>
  <c r="X58" i="1"/>
  <c r="W58" i="1"/>
  <c r="V58" i="1"/>
  <c r="U58" i="1"/>
  <c r="AB57" i="1"/>
  <c r="AA57" i="1"/>
  <c r="Z57" i="1"/>
  <c r="Y57" i="1"/>
  <c r="X57" i="1"/>
  <c r="W57" i="1"/>
  <c r="V57" i="1"/>
  <c r="U57" i="1"/>
  <c r="AB56" i="1"/>
  <c r="AA56" i="1"/>
  <c r="Z56" i="1"/>
  <c r="Y56" i="1"/>
  <c r="X56" i="1"/>
  <c r="W56" i="1"/>
  <c r="V56" i="1"/>
  <c r="U56" i="1"/>
  <c r="AB55" i="1"/>
  <c r="AA55" i="1"/>
  <c r="Z55" i="1"/>
  <c r="Y55" i="1"/>
  <c r="X55" i="1"/>
  <c r="W55" i="1"/>
  <c r="V55" i="1"/>
  <c r="U55" i="1"/>
  <c r="AB54" i="1"/>
  <c r="AA54" i="1"/>
  <c r="Z54" i="1"/>
  <c r="Y54" i="1"/>
  <c r="X54" i="1"/>
  <c r="W54" i="1"/>
  <c r="V54" i="1"/>
  <c r="U54" i="1"/>
  <c r="AB53" i="1"/>
  <c r="AA53" i="1"/>
  <c r="Z53" i="1"/>
  <c r="Y53" i="1"/>
  <c r="X53" i="1"/>
  <c r="W53" i="1"/>
  <c r="V53" i="1"/>
  <c r="U53" i="1"/>
  <c r="AB52" i="1"/>
  <c r="AA52" i="1"/>
  <c r="Z52" i="1"/>
  <c r="Y52" i="1"/>
  <c r="X52" i="1"/>
  <c r="W52" i="1"/>
  <c r="V52" i="1"/>
  <c r="U52" i="1"/>
  <c r="AB51" i="1"/>
  <c r="AA51" i="1"/>
  <c r="Z51" i="1"/>
  <c r="Y51" i="1"/>
  <c r="X51" i="1"/>
  <c r="W51" i="1"/>
  <c r="V51" i="1"/>
  <c r="U51" i="1"/>
  <c r="AB50" i="1"/>
  <c r="AA50" i="1"/>
  <c r="Z50" i="1"/>
  <c r="Y50" i="1"/>
  <c r="X50" i="1"/>
  <c r="W50" i="1"/>
  <c r="V50" i="1"/>
  <c r="U50" i="1"/>
  <c r="AB49" i="1"/>
  <c r="AA49" i="1"/>
  <c r="Z49" i="1"/>
  <c r="Y49" i="1"/>
  <c r="X49" i="1"/>
  <c r="W49" i="1"/>
  <c r="V49" i="1"/>
  <c r="U49" i="1"/>
  <c r="AB48" i="1"/>
  <c r="AA48" i="1"/>
  <c r="Z48" i="1"/>
  <c r="Y48" i="1"/>
  <c r="X48" i="1"/>
  <c r="W48" i="1"/>
  <c r="V48" i="1"/>
  <c r="U48" i="1"/>
  <c r="AB47" i="1"/>
  <c r="AA47" i="1"/>
  <c r="Z47" i="1"/>
  <c r="Y47" i="1"/>
  <c r="X47" i="1"/>
  <c r="W47" i="1"/>
  <c r="V47" i="1"/>
  <c r="U47" i="1"/>
  <c r="AB46" i="1"/>
  <c r="AA46" i="1"/>
  <c r="Z46" i="1"/>
  <c r="Y46" i="1"/>
  <c r="X46" i="1"/>
  <c r="W46" i="1"/>
  <c r="V46" i="1"/>
  <c r="U46" i="1"/>
  <c r="AB45" i="1"/>
  <c r="AA45" i="1"/>
  <c r="Z45" i="1"/>
  <c r="Y45" i="1"/>
  <c r="X45" i="1"/>
  <c r="W45" i="1"/>
  <c r="V45" i="1"/>
  <c r="U45" i="1"/>
  <c r="AB44" i="1"/>
  <c r="AA44" i="1"/>
  <c r="Z44" i="1"/>
  <c r="Y44" i="1"/>
  <c r="X44" i="1"/>
  <c r="W44" i="1"/>
  <c r="V44" i="1"/>
  <c r="U44" i="1"/>
  <c r="AB43" i="1"/>
  <c r="AA43" i="1"/>
  <c r="Z43" i="1"/>
  <c r="Y43" i="1"/>
  <c r="X43" i="1"/>
  <c r="W43" i="1"/>
  <c r="V43" i="1"/>
  <c r="U43" i="1"/>
  <c r="AB42" i="1"/>
  <c r="AA42" i="1"/>
  <c r="Z42" i="1"/>
  <c r="Y42" i="1"/>
  <c r="X42" i="1"/>
  <c r="W42" i="1"/>
  <c r="V42" i="1"/>
  <c r="U42" i="1"/>
  <c r="AB41" i="1"/>
  <c r="AA41" i="1"/>
  <c r="Z41" i="1"/>
  <c r="Y41" i="1"/>
  <c r="X41" i="1"/>
  <c r="W41" i="1"/>
  <c r="V41" i="1"/>
  <c r="U41" i="1"/>
  <c r="AB40" i="1"/>
  <c r="AA40" i="1"/>
  <c r="Z40" i="1"/>
  <c r="Y40" i="1"/>
  <c r="X40" i="1"/>
  <c r="W40" i="1"/>
  <c r="V40" i="1"/>
  <c r="U40" i="1"/>
  <c r="AB39" i="1"/>
  <c r="AA39" i="1"/>
  <c r="Z39" i="1"/>
  <c r="Y39" i="1"/>
  <c r="X39" i="1"/>
  <c r="W39" i="1"/>
  <c r="V39" i="1"/>
  <c r="U39" i="1"/>
  <c r="AB38" i="1"/>
  <c r="AA38" i="1"/>
  <c r="Z38" i="1"/>
  <c r="Y38" i="1"/>
  <c r="X38" i="1"/>
  <c r="W38" i="1"/>
  <c r="V38" i="1"/>
  <c r="U38" i="1"/>
  <c r="AB37" i="1"/>
  <c r="AA37" i="1"/>
  <c r="Z37" i="1"/>
  <c r="Y37" i="1"/>
  <c r="X37" i="1"/>
  <c r="W37" i="1"/>
  <c r="V37" i="1"/>
  <c r="U37" i="1"/>
  <c r="AB36" i="1"/>
  <c r="AA36" i="1"/>
  <c r="Z36" i="1"/>
  <c r="Y36" i="1"/>
  <c r="X36" i="1"/>
  <c r="W36" i="1"/>
  <c r="V36" i="1"/>
  <c r="U36" i="1"/>
  <c r="AB35" i="1"/>
  <c r="AA35" i="1"/>
  <c r="Z35" i="1"/>
  <c r="Y35" i="1"/>
  <c r="X35" i="1"/>
  <c r="W35" i="1"/>
  <c r="V35" i="1"/>
  <c r="U35" i="1"/>
  <c r="AB34" i="1"/>
  <c r="AA34" i="1"/>
  <c r="Z34" i="1"/>
  <c r="Y34" i="1"/>
  <c r="X34" i="1"/>
  <c r="W34" i="1"/>
  <c r="V34" i="1"/>
  <c r="U34" i="1"/>
  <c r="AB33" i="1"/>
  <c r="AA33" i="1"/>
  <c r="Z33" i="1"/>
  <c r="Y33" i="1"/>
  <c r="X33" i="1"/>
  <c r="W33" i="1"/>
  <c r="V33" i="1"/>
  <c r="U33" i="1"/>
  <c r="AB32" i="1"/>
  <c r="AA32" i="1"/>
  <c r="Z32" i="1"/>
  <c r="Y32" i="1"/>
  <c r="X32" i="1"/>
  <c r="W32" i="1"/>
  <c r="V32" i="1"/>
  <c r="U32" i="1"/>
  <c r="AB31" i="1"/>
  <c r="AA31" i="1"/>
  <c r="Z31" i="1"/>
  <c r="Y31" i="1"/>
  <c r="X31" i="1"/>
  <c r="W31" i="1"/>
  <c r="V31" i="1"/>
  <c r="U31" i="1"/>
  <c r="AB30" i="1"/>
  <c r="AA30" i="1"/>
  <c r="Z30" i="1"/>
  <c r="Y30" i="1"/>
  <c r="X30" i="1"/>
  <c r="W30" i="1"/>
  <c r="V30" i="1"/>
  <c r="U30" i="1"/>
  <c r="AB29" i="1"/>
  <c r="AA29" i="1"/>
  <c r="Z29" i="1"/>
  <c r="Y29" i="1"/>
  <c r="X29" i="1"/>
  <c r="W29" i="1"/>
  <c r="V29" i="1"/>
  <c r="U29" i="1"/>
  <c r="AB28" i="1"/>
  <c r="AA28" i="1"/>
  <c r="Z28" i="1"/>
  <c r="Y28" i="1"/>
  <c r="X28" i="1"/>
  <c r="W28" i="1"/>
  <c r="V28" i="1"/>
  <c r="U28" i="1"/>
  <c r="AB27" i="1"/>
  <c r="AA27" i="1"/>
  <c r="Z27" i="1"/>
  <c r="Y27" i="1"/>
  <c r="X27" i="1"/>
  <c r="W27" i="1"/>
  <c r="V27" i="1"/>
  <c r="U27" i="1"/>
  <c r="AB26" i="1"/>
  <c r="AA26" i="1"/>
  <c r="Z26" i="1"/>
  <c r="Y26" i="1"/>
  <c r="X26" i="1"/>
  <c r="W26" i="1"/>
  <c r="V26" i="1"/>
  <c r="U26" i="1"/>
  <c r="AB25" i="1"/>
  <c r="AA25" i="1"/>
  <c r="Z25" i="1"/>
  <c r="Y25" i="1"/>
  <c r="X25" i="1"/>
  <c r="W25" i="1"/>
  <c r="V25" i="1"/>
  <c r="U25" i="1"/>
  <c r="AB24" i="1"/>
  <c r="AA24" i="1"/>
  <c r="Z24" i="1"/>
  <c r="Y24" i="1"/>
  <c r="X24" i="1"/>
  <c r="W24" i="1"/>
  <c r="V24" i="1"/>
  <c r="U24" i="1"/>
  <c r="AB23" i="1"/>
  <c r="AA23" i="1"/>
  <c r="Z23" i="1"/>
  <c r="Y23" i="1"/>
  <c r="X23" i="1"/>
  <c r="W23" i="1"/>
  <c r="V23" i="1"/>
  <c r="U23" i="1"/>
  <c r="AB22" i="1"/>
  <c r="AA22" i="1"/>
  <c r="Z22" i="1"/>
  <c r="Y22" i="1"/>
  <c r="X22" i="1"/>
  <c r="W22" i="1"/>
  <c r="V22" i="1"/>
  <c r="U22" i="1"/>
  <c r="AB21" i="1"/>
  <c r="AA21" i="1"/>
  <c r="Z21" i="1"/>
  <c r="Y21" i="1"/>
  <c r="X21" i="1"/>
  <c r="W21" i="1"/>
  <c r="V21" i="1"/>
  <c r="U21" i="1"/>
  <c r="AB20" i="1"/>
  <c r="AA20" i="1"/>
  <c r="Z20" i="1"/>
  <c r="Y20" i="1"/>
  <c r="X20" i="1"/>
  <c r="W20" i="1"/>
  <c r="V20" i="1"/>
  <c r="U20" i="1"/>
  <c r="AB19" i="1"/>
  <c r="AA19" i="1"/>
  <c r="Z19" i="1"/>
  <c r="Y19" i="1"/>
  <c r="X19" i="1"/>
  <c r="W19" i="1"/>
  <c r="V19" i="1"/>
  <c r="U19" i="1"/>
  <c r="AB18" i="1"/>
  <c r="AA18" i="1"/>
  <c r="Z18" i="1"/>
  <c r="Y18" i="1"/>
  <c r="X18" i="1"/>
  <c r="W18" i="1"/>
  <c r="V18" i="1"/>
  <c r="U18" i="1"/>
  <c r="AB17" i="1"/>
  <c r="AA17" i="1"/>
  <c r="Z17" i="1"/>
  <c r="Y17" i="1"/>
  <c r="X17" i="1"/>
  <c r="W17" i="1"/>
  <c r="V17" i="1"/>
  <c r="U17" i="1"/>
  <c r="AB16" i="1"/>
  <c r="AA16" i="1"/>
  <c r="Z16" i="1"/>
  <c r="Y16" i="1"/>
  <c r="X16" i="1"/>
  <c r="W16" i="1"/>
  <c r="V16" i="1"/>
  <c r="U16" i="1"/>
  <c r="AB15" i="1"/>
  <c r="AA15" i="1"/>
  <c r="Z15" i="1"/>
  <c r="Y15" i="1"/>
  <c r="X15" i="1"/>
  <c r="W15" i="1"/>
  <c r="V15" i="1"/>
  <c r="U15" i="1"/>
  <c r="AB14" i="1"/>
  <c r="AA14" i="1"/>
  <c r="Z14" i="1"/>
  <c r="Y14" i="1"/>
  <c r="X14" i="1"/>
  <c r="W14" i="1"/>
  <c r="V14" i="1"/>
  <c r="U14" i="1"/>
  <c r="AB13" i="1"/>
  <c r="AA13" i="1"/>
  <c r="Z13" i="1"/>
  <c r="Y13" i="1"/>
  <c r="X13" i="1"/>
  <c r="W13" i="1"/>
  <c r="V13" i="1"/>
  <c r="U13" i="1"/>
  <c r="AB12" i="1"/>
  <c r="AA12" i="1"/>
  <c r="Z12" i="1"/>
  <c r="Y12" i="1"/>
  <c r="X12" i="1"/>
  <c r="W12" i="1"/>
  <c r="V12" i="1"/>
  <c r="U12" i="1"/>
  <c r="AB11" i="1"/>
  <c r="AA11" i="1"/>
  <c r="Z11" i="1"/>
  <c r="Y11" i="1"/>
  <c r="X11" i="1"/>
  <c r="W11" i="1"/>
  <c r="V11" i="1"/>
  <c r="U11" i="1"/>
  <c r="AB10" i="1"/>
  <c r="AA10" i="1"/>
  <c r="Z10" i="1"/>
  <c r="Y10" i="1"/>
  <c r="X10" i="1"/>
  <c r="W10" i="1"/>
  <c r="V10" i="1"/>
  <c r="U10" i="1"/>
  <c r="AB9" i="1"/>
  <c r="AA9" i="1"/>
  <c r="Z9" i="1"/>
  <c r="Y9" i="1"/>
  <c r="X9" i="1"/>
  <c r="W9" i="1"/>
  <c r="V9" i="1"/>
  <c r="U9" i="1"/>
  <c r="AB8" i="1"/>
  <c r="AA8" i="1"/>
  <c r="Z8" i="1"/>
  <c r="Y8" i="1"/>
  <c r="X8" i="1"/>
  <c r="W8" i="1"/>
  <c r="V8" i="1"/>
  <c r="U8" i="1"/>
  <c r="AB7" i="1"/>
  <c r="AA7" i="1"/>
  <c r="Z7" i="1"/>
  <c r="Y7" i="1"/>
  <c r="X7" i="1"/>
  <c r="W7" i="1"/>
  <c r="V7" i="1"/>
  <c r="U7" i="1"/>
  <c r="AB6" i="1"/>
  <c r="AA6" i="1"/>
  <c r="Z6" i="1"/>
  <c r="Y6" i="1"/>
  <c r="X6" i="1"/>
  <c r="W6" i="1"/>
  <c r="V6" i="1"/>
  <c r="U6" i="1"/>
  <c r="AB5" i="1"/>
  <c r="AA5" i="1"/>
  <c r="Z5" i="1"/>
  <c r="Y5" i="1"/>
  <c r="X5" i="1"/>
  <c r="W5" i="1"/>
  <c r="V5" i="1"/>
  <c r="U5" i="1"/>
  <c r="AB4" i="1"/>
  <c r="AA4" i="1"/>
  <c r="Z4" i="1"/>
  <c r="Y4" i="1"/>
  <c r="X4" i="1"/>
  <c r="W4" i="1"/>
  <c r="V4" i="1"/>
  <c r="U4" i="1"/>
  <c r="AB3" i="1"/>
  <c r="AA3" i="1"/>
  <c r="Z3" i="1"/>
  <c r="Y3" i="1"/>
  <c r="X3" i="1"/>
  <c r="W3" i="1"/>
  <c r="V3" i="1"/>
  <c r="U3" i="1"/>
  <c r="AB2" i="1"/>
  <c r="AA2" i="1"/>
  <c r="Z2" i="1"/>
  <c r="Y2" i="1"/>
  <c r="X2" i="1"/>
  <c r="W2" i="1"/>
  <c r="V2" i="1"/>
  <c r="U2" i="1"/>
</calcChain>
</file>

<file path=xl/sharedStrings.xml><?xml version="1.0" encoding="utf-8"?>
<sst xmlns="http://schemas.openxmlformats.org/spreadsheetml/2006/main" count="352" uniqueCount="133">
  <si>
    <t>Species</t>
  </si>
  <si>
    <t>Code</t>
  </si>
  <si>
    <t>Country</t>
  </si>
  <si>
    <t>Caste</t>
  </si>
  <si>
    <t>Brazil</t>
  </si>
  <si>
    <t>DZUP549444</t>
  </si>
  <si>
    <t>AT355</t>
  </si>
  <si>
    <t>AT2190</t>
  </si>
  <si>
    <t>AT232</t>
  </si>
  <si>
    <t>AT115</t>
  </si>
  <si>
    <t>AT234</t>
  </si>
  <si>
    <t>ATPFOR1973</t>
  </si>
  <si>
    <t>AT2335</t>
  </si>
  <si>
    <t>AT1017</t>
  </si>
  <si>
    <t>temp106</t>
  </si>
  <si>
    <t>Perú</t>
  </si>
  <si>
    <t>temp122</t>
  </si>
  <si>
    <t>temp110</t>
  </si>
  <si>
    <t>temp89</t>
  </si>
  <si>
    <t>temp9</t>
  </si>
  <si>
    <t>AT2318</t>
  </si>
  <si>
    <t>temp59</t>
  </si>
  <si>
    <t>AT2336</t>
  </si>
  <si>
    <t xml:space="preserve">Colombia </t>
  </si>
  <si>
    <t>AT203</t>
  </si>
  <si>
    <t>AT2206</t>
  </si>
  <si>
    <t>MEPN40094</t>
  </si>
  <si>
    <t>Ecuador</t>
  </si>
  <si>
    <t>DZUP549408</t>
  </si>
  <si>
    <t>French Guiana</t>
  </si>
  <si>
    <t>AT182</t>
  </si>
  <si>
    <t>AT1014.1</t>
  </si>
  <si>
    <t>AT216</t>
  </si>
  <si>
    <t>MPEG3020126</t>
  </si>
  <si>
    <t>AT1014.2</t>
  </si>
  <si>
    <t>JTL9239</t>
  </si>
  <si>
    <t>Costa Rica</t>
  </si>
  <si>
    <t>AT2198</t>
  </si>
  <si>
    <t>AT188.1</t>
  </si>
  <si>
    <t>ATPFOR2010</t>
  </si>
  <si>
    <t>MEPN38315.1</t>
  </si>
  <si>
    <t>AT183</t>
  </si>
  <si>
    <t>AT1014</t>
  </si>
  <si>
    <t>temp23</t>
  </si>
  <si>
    <t>temp20</t>
  </si>
  <si>
    <t>temp41</t>
  </si>
  <si>
    <t>temp107</t>
  </si>
  <si>
    <t>AT1122</t>
  </si>
  <si>
    <t>AT2262</t>
  </si>
  <si>
    <t>Panamá</t>
  </si>
  <si>
    <t>ATPFOR1918</t>
  </si>
  <si>
    <t>AT2386</t>
  </si>
  <si>
    <t>ATPFOR1806</t>
  </si>
  <si>
    <t>AT2204.1</t>
  </si>
  <si>
    <t>AT2173</t>
  </si>
  <si>
    <t>AT2173.1</t>
  </si>
  <si>
    <t>AT2343</t>
  </si>
  <si>
    <t>ICN002018</t>
  </si>
  <si>
    <t>temp56</t>
  </si>
  <si>
    <t>temp88</t>
  </si>
  <si>
    <t>AT2245.2</t>
  </si>
  <si>
    <t>AT1013</t>
  </si>
  <si>
    <t>AT248</t>
  </si>
  <si>
    <t>temp34</t>
  </si>
  <si>
    <t>AT2350</t>
  </si>
  <si>
    <t>AT1016.1</t>
  </si>
  <si>
    <t>AT1016</t>
  </si>
  <si>
    <t>AT1016.2</t>
  </si>
  <si>
    <t>AT1043</t>
  </si>
  <si>
    <t>AT2352</t>
  </si>
  <si>
    <t>ATPFOR0906.1</t>
  </si>
  <si>
    <t>AT1083</t>
  </si>
  <si>
    <t>AT2128</t>
  </si>
  <si>
    <t>AT284</t>
  </si>
  <si>
    <t>ATPFOR1988</t>
  </si>
  <si>
    <t>AT907</t>
  </si>
  <si>
    <t>AT224</t>
  </si>
  <si>
    <t>AT242</t>
  </si>
  <si>
    <t>AT2322</t>
  </si>
  <si>
    <t>AT2156</t>
  </si>
  <si>
    <t>DZUP549394</t>
  </si>
  <si>
    <t>DZUP549369</t>
  </si>
  <si>
    <t>AT210</t>
  </si>
  <si>
    <t>MPEG03006223</t>
  </si>
  <si>
    <t>ATPFOR2077</t>
  </si>
  <si>
    <t>UFVLABECOL010414</t>
  </si>
  <si>
    <t>goj</t>
  </si>
  <si>
    <t>goj_nr</t>
  </si>
  <si>
    <t>com</t>
  </si>
  <si>
    <t>mas</t>
  </si>
  <si>
    <t>lae</t>
  </si>
  <si>
    <t>mar</t>
  </si>
  <si>
    <t>w</t>
  </si>
  <si>
    <t>q</t>
  </si>
  <si>
    <t>m</t>
  </si>
  <si>
    <t xml:space="preserve">HW </t>
  </si>
  <si>
    <t xml:space="preserve">HL </t>
  </si>
  <si>
    <t xml:space="preserve">EL </t>
  </si>
  <si>
    <t xml:space="preserve">SL </t>
  </si>
  <si>
    <t xml:space="preserve">WL </t>
  </si>
  <si>
    <t xml:space="preserve">PrW </t>
  </si>
  <si>
    <t xml:space="preserve">MsW </t>
  </si>
  <si>
    <t xml:space="preserve">MsL </t>
  </si>
  <si>
    <t xml:space="preserve">PW </t>
  </si>
  <si>
    <t xml:space="preserve">PH </t>
  </si>
  <si>
    <t xml:space="preserve">PL </t>
  </si>
  <si>
    <t xml:space="preserve">GL </t>
  </si>
  <si>
    <t xml:space="preserve">A3L </t>
  </si>
  <si>
    <t xml:space="preserve">A4L </t>
  </si>
  <si>
    <t xml:space="preserve">A3W </t>
  </si>
  <si>
    <t xml:space="preserve">A4W </t>
  </si>
  <si>
    <t xml:space="preserve">TLa </t>
  </si>
  <si>
    <t xml:space="preserve">TLr </t>
  </si>
  <si>
    <t xml:space="preserve">CI </t>
  </si>
  <si>
    <t xml:space="preserve">OI </t>
  </si>
  <si>
    <t xml:space="preserve">SI </t>
  </si>
  <si>
    <t xml:space="preserve">MsI </t>
  </si>
  <si>
    <t xml:space="preserve">LPI </t>
  </si>
  <si>
    <t xml:space="preserve">DPI </t>
  </si>
  <si>
    <t>ATPFOR2011</t>
  </si>
  <si>
    <t>com =</t>
  </si>
  <si>
    <t>Neoponera commutata</t>
  </si>
  <si>
    <t>goj =</t>
  </si>
  <si>
    <t>Neoponera gojira sp. nov.</t>
  </si>
  <si>
    <t xml:space="preserve">lae = </t>
  </si>
  <si>
    <t>Neoponera laevigata</t>
  </si>
  <si>
    <t xml:space="preserve">mar = </t>
  </si>
  <si>
    <t>Neoponera marginata</t>
  </si>
  <si>
    <t xml:space="preserve">mas = </t>
  </si>
  <si>
    <t>Neoponera nr. gojira</t>
  </si>
  <si>
    <t>ATPFOR2040</t>
  </si>
  <si>
    <t>goj_nr =</t>
  </si>
  <si>
    <t>Neoponera mashpi sp. nov.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</si>
</sst>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 vertical="center" wrapText="1"/>
    </xf>
    <xf numFmtId="2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27366-3DF0-0341-99EA-E4949ACCE246}">
  <dimension ref="A1:AB79"/>
  <sheetViews>
    <sheetView tabSelected="1" topLeftCell="A2" workbookViewId="0">
      <selection activeCell="E1" sqref="E1:AB1"/>
    </sheetView>
  </sheetViews>
  <sheetFormatPr baseColWidth="10" defaultRowHeight="16" x14ac:dyDescent="0.2"/>
  <cols>
    <col min="1" max="1" width="10.83203125" style="10"/>
    <col min="2" max="2" width="18.5" style="10" customWidth="1"/>
    <col min="3" max="3" width="13" style="10" bestFit="1" customWidth="1"/>
    <col min="4" max="16384" width="10.83203125" style="10"/>
  </cols>
  <sheetData>
    <row r="1" spans="1:28" s="3" customFormat="1" ht="17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95</v>
      </c>
      <c r="F1" s="2" t="s">
        <v>96</v>
      </c>
      <c r="G1" s="2" t="s">
        <v>97</v>
      </c>
      <c r="H1" s="2" t="s">
        <v>98</v>
      </c>
      <c r="I1" s="2" t="s">
        <v>99</v>
      </c>
      <c r="J1" s="2" t="s">
        <v>100</v>
      </c>
      <c r="K1" s="2" t="s">
        <v>101</v>
      </c>
      <c r="L1" s="2" t="s">
        <v>102</v>
      </c>
      <c r="M1" s="2" t="s">
        <v>103</v>
      </c>
      <c r="N1" s="2" t="s">
        <v>104</v>
      </c>
      <c r="O1" s="2" t="s">
        <v>105</v>
      </c>
      <c r="P1" s="2" t="s">
        <v>106</v>
      </c>
      <c r="Q1" s="2" t="s">
        <v>107</v>
      </c>
      <c r="R1" s="2" t="s">
        <v>108</v>
      </c>
      <c r="S1" s="2" t="s">
        <v>109</v>
      </c>
      <c r="T1" s="2" t="s">
        <v>110</v>
      </c>
      <c r="U1" s="2" t="s">
        <v>111</v>
      </c>
      <c r="V1" s="2" t="s">
        <v>112</v>
      </c>
      <c r="W1" s="2" t="s">
        <v>113</v>
      </c>
      <c r="X1" s="2" t="s">
        <v>114</v>
      </c>
      <c r="Y1" s="2" t="s">
        <v>115</v>
      </c>
      <c r="Z1" s="2" t="s">
        <v>116</v>
      </c>
      <c r="AA1" s="2" t="s">
        <v>117</v>
      </c>
      <c r="AB1" s="2" t="s">
        <v>118</v>
      </c>
    </row>
    <row r="2" spans="1:28" s="9" customFormat="1" x14ac:dyDescent="0.2">
      <c r="A2" s="4" t="s">
        <v>86</v>
      </c>
      <c r="B2" s="5" t="s">
        <v>5</v>
      </c>
      <c r="C2" s="5" t="s">
        <v>4</v>
      </c>
      <c r="D2" s="5" t="s">
        <v>92</v>
      </c>
      <c r="E2" s="6">
        <v>2.1938599999999999</v>
      </c>
      <c r="F2" s="6">
        <v>2.4999800000000003</v>
      </c>
      <c r="G2" s="6">
        <v>0.66326000000000007</v>
      </c>
      <c r="H2" s="6">
        <v>1.93876</v>
      </c>
      <c r="I2" s="6">
        <v>3.7244600000000001</v>
      </c>
      <c r="J2" s="6">
        <v>1.6326400000000001</v>
      </c>
      <c r="K2" s="6">
        <v>0.96938000000000002</v>
      </c>
      <c r="L2" s="6">
        <v>0.86734</v>
      </c>
      <c r="M2" s="6">
        <v>1.1734600000000002</v>
      </c>
      <c r="N2" s="6">
        <v>1.2755000000000001</v>
      </c>
      <c r="O2" s="6">
        <v>1.1224400000000001</v>
      </c>
      <c r="P2" s="6">
        <v>5.1020000000000003</v>
      </c>
      <c r="Q2" s="6">
        <v>1.4285600000000001</v>
      </c>
      <c r="R2" s="6">
        <v>1.4795800000000001</v>
      </c>
      <c r="S2" s="6">
        <v>1.73468</v>
      </c>
      <c r="T2" s="6">
        <v>1.8877400000000002</v>
      </c>
      <c r="U2" s="7">
        <f t="shared" ref="U2:U64" si="0">F2+I2+O2+Q2+R2</f>
        <v>10.25502</v>
      </c>
      <c r="V2" s="7">
        <f t="shared" ref="V2:V64" si="1">F2+I2+O2+P2</f>
        <v>12.448880000000001</v>
      </c>
      <c r="W2" s="8">
        <f t="shared" ref="W2:W63" si="2">100*(E2/F2)</f>
        <v>87.755102040816311</v>
      </c>
      <c r="X2" s="8">
        <f t="shared" ref="X2:X63" si="3">100*(G2/E2)</f>
        <v>30.232558139534888</v>
      </c>
      <c r="Y2" s="8">
        <f t="shared" ref="Y2:Y63" si="4">100*(H2/E2)</f>
        <v>88.372093023255815</v>
      </c>
      <c r="Z2" s="8">
        <f t="shared" ref="Z2:Z63" si="5">100*(K2/L2)</f>
        <v>111.76470588235294</v>
      </c>
      <c r="AA2" s="8">
        <f t="shared" ref="AA2:AA63" si="6">100*(O2/N2)</f>
        <v>88</v>
      </c>
      <c r="AB2" s="8">
        <f t="shared" ref="AB2:AB63" si="7">100*(M2/O2)</f>
        <v>104.54545454545455</v>
      </c>
    </row>
    <row r="3" spans="1:28" s="9" customFormat="1" x14ac:dyDescent="0.2">
      <c r="A3" s="10" t="s">
        <v>87</v>
      </c>
      <c r="B3" s="5" t="s">
        <v>6</v>
      </c>
      <c r="C3" s="5" t="s">
        <v>4</v>
      </c>
      <c r="D3" s="5" t="s">
        <v>92</v>
      </c>
      <c r="E3" s="6">
        <v>1.7857000000000001</v>
      </c>
      <c r="F3" s="6">
        <v>2.1428400000000001</v>
      </c>
      <c r="G3" s="6">
        <v>0.56122000000000005</v>
      </c>
      <c r="H3" s="6">
        <v>1.58162</v>
      </c>
      <c r="I3" s="6">
        <v>3.23977</v>
      </c>
      <c r="J3" s="6">
        <v>1.30101</v>
      </c>
      <c r="K3" s="6">
        <v>0.84183000000000008</v>
      </c>
      <c r="L3" s="6">
        <v>0.68876999999999999</v>
      </c>
      <c r="M3" s="6">
        <v>1.0204</v>
      </c>
      <c r="N3" s="6">
        <v>1.07142</v>
      </c>
      <c r="O3" s="6">
        <v>0.96938000000000002</v>
      </c>
      <c r="P3" s="6">
        <v>2.9081399999999999</v>
      </c>
      <c r="Q3" s="6">
        <v>1.1734600000000002</v>
      </c>
      <c r="R3" s="6">
        <v>1.3265200000000001</v>
      </c>
      <c r="S3" s="6">
        <v>1.5306000000000002</v>
      </c>
      <c r="T3" s="6">
        <v>1.6836600000000002</v>
      </c>
      <c r="U3" s="7">
        <f t="shared" si="0"/>
        <v>8.8519699999999997</v>
      </c>
      <c r="V3" s="7">
        <f t="shared" si="1"/>
        <v>9.2601300000000002</v>
      </c>
      <c r="W3" s="8">
        <f t="shared" si="2"/>
        <v>83.333333333333343</v>
      </c>
      <c r="X3" s="8">
        <f t="shared" si="3"/>
        <v>31.428571428571427</v>
      </c>
      <c r="Y3" s="8">
        <f t="shared" si="4"/>
        <v>88.571428571428569</v>
      </c>
      <c r="Z3" s="8">
        <f t="shared" si="5"/>
        <v>122.22222222222223</v>
      </c>
      <c r="AA3" s="8">
        <f t="shared" si="6"/>
        <v>90.476190476190482</v>
      </c>
      <c r="AB3" s="8">
        <f t="shared" si="7"/>
        <v>105.26315789473684</v>
      </c>
    </row>
    <row r="4" spans="1:28" s="9" customFormat="1" x14ac:dyDescent="0.2">
      <c r="A4" s="10" t="s">
        <v>87</v>
      </c>
      <c r="B4" s="5" t="s">
        <v>7</v>
      </c>
      <c r="C4" s="5" t="s">
        <v>4</v>
      </c>
      <c r="D4" s="5" t="s">
        <v>92</v>
      </c>
      <c r="E4" s="6">
        <v>1.8367200000000001</v>
      </c>
      <c r="F4" s="6">
        <v>2.0918200000000002</v>
      </c>
      <c r="G4" s="6">
        <v>0.56122000000000005</v>
      </c>
      <c r="H4" s="6">
        <v>1.6836600000000002</v>
      </c>
      <c r="I4" s="6">
        <v>3.2652800000000002</v>
      </c>
      <c r="J4" s="6">
        <v>1.3265200000000001</v>
      </c>
      <c r="K4" s="6">
        <v>0.91836000000000007</v>
      </c>
      <c r="L4" s="6">
        <v>0.76530000000000009</v>
      </c>
      <c r="M4" s="6">
        <v>1.07142</v>
      </c>
      <c r="N4" s="6">
        <v>1.07142</v>
      </c>
      <c r="O4" s="6">
        <v>0.91836000000000007</v>
      </c>
      <c r="P4" s="6">
        <v>3.46936</v>
      </c>
      <c r="Q4" s="6">
        <v>1.22448</v>
      </c>
      <c r="R4" s="6">
        <v>1.4285600000000001</v>
      </c>
      <c r="S4" s="6">
        <v>1.58162</v>
      </c>
      <c r="T4" s="6">
        <v>1.6836600000000002</v>
      </c>
      <c r="U4" s="7">
        <f t="shared" si="0"/>
        <v>8.9284999999999997</v>
      </c>
      <c r="V4" s="7">
        <f t="shared" si="1"/>
        <v>9.7448200000000007</v>
      </c>
      <c r="W4" s="8">
        <f t="shared" si="2"/>
        <v>87.804878048780495</v>
      </c>
      <c r="X4" s="8">
        <f t="shared" si="3"/>
        <v>30.555555555555557</v>
      </c>
      <c r="Y4" s="8">
        <f t="shared" si="4"/>
        <v>91.666666666666671</v>
      </c>
      <c r="Z4" s="8">
        <f t="shared" si="5"/>
        <v>120</v>
      </c>
      <c r="AA4" s="8">
        <f t="shared" si="6"/>
        <v>85.714285714285722</v>
      </c>
      <c r="AB4" s="8">
        <f t="shared" si="7"/>
        <v>116.66666666666666</v>
      </c>
    </row>
    <row r="5" spans="1:28" s="9" customFormat="1" x14ac:dyDescent="0.2">
      <c r="A5" s="10" t="s">
        <v>87</v>
      </c>
      <c r="B5" s="5" t="s">
        <v>8</v>
      </c>
      <c r="C5" s="5" t="s">
        <v>4</v>
      </c>
      <c r="D5" s="5" t="s">
        <v>92</v>
      </c>
      <c r="E5" s="6">
        <v>1.73468</v>
      </c>
      <c r="F5" s="6">
        <v>2.1938599999999999</v>
      </c>
      <c r="G5" s="6">
        <v>0.56122000000000005</v>
      </c>
      <c r="H5" s="6">
        <v>1.73468</v>
      </c>
      <c r="I5" s="6">
        <v>3.3163</v>
      </c>
      <c r="J5" s="6">
        <v>1.3265200000000001</v>
      </c>
      <c r="K5" s="6">
        <v>0.89285000000000003</v>
      </c>
      <c r="L5" s="6">
        <v>0.76530000000000009</v>
      </c>
      <c r="M5" s="6">
        <v>1.0459100000000001</v>
      </c>
      <c r="N5" s="6">
        <v>1.07142</v>
      </c>
      <c r="O5" s="6">
        <v>0.81632000000000005</v>
      </c>
      <c r="P5" s="6">
        <v>4.1326200000000002</v>
      </c>
      <c r="Q5" s="6">
        <v>1.09693</v>
      </c>
      <c r="R5" s="6">
        <v>1.3520300000000001</v>
      </c>
      <c r="S5" s="6">
        <v>1.5306000000000002</v>
      </c>
      <c r="T5" s="6">
        <v>1.7091700000000001</v>
      </c>
      <c r="U5" s="7">
        <f t="shared" si="0"/>
        <v>8.7754399999999997</v>
      </c>
      <c r="V5" s="7">
        <f t="shared" si="1"/>
        <v>10.459099999999999</v>
      </c>
      <c r="W5" s="8">
        <f t="shared" si="2"/>
        <v>79.069767441860478</v>
      </c>
      <c r="X5" s="8">
        <f t="shared" si="3"/>
        <v>32.352941176470587</v>
      </c>
      <c r="Y5" s="8">
        <f t="shared" si="4"/>
        <v>100</v>
      </c>
      <c r="Z5" s="8">
        <f t="shared" si="5"/>
        <v>116.66666666666666</v>
      </c>
      <c r="AA5" s="8">
        <f t="shared" si="6"/>
        <v>76.190476190476204</v>
      </c>
      <c r="AB5" s="8">
        <f t="shared" si="7"/>
        <v>128.125</v>
      </c>
    </row>
    <row r="6" spans="1:28" s="9" customFormat="1" x14ac:dyDescent="0.2">
      <c r="A6" s="5" t="s">
        <v>88</v>
      </c>
      <c r="B6" s="5" t="s">
        <v>9</v>
      </c>
      <c r="C6" s="5" t="s">
        <v>4</v>
      </c>
      <c r="D6" s="5" t="s">
        <v>92</v>
      </c>
      <c r="E6" s="6">
        <v>3.0933750000000004</v>
      </c>
      <c r="F6" s="6">
        <v>3.5595000000000003</v>
      </c>
      <c r="G6" s="6">
        <v>1.0170000000000001</v>
      </c>
      <c r="H6" s="6">
        <v>3.7290000000000001</v>
      </c>
      <c r="I6" s="6">
        <v>5.6782500000000002</v>
      </c>
      <c r="J6" s="6">
        <v>2.2882500000000001</v>
      </c>
      <c r="K6" s="6">
        <v>1.5255000000000001</v>
      </c>
      <c r="L6" s="6">
        <v>1.1865000000000001</v>
      </c>
      <c r="M6" s="6">
        <v>1.313625</v>
      </c>
      <c r="N6" s="6">
        <v>1.7797500000000002</v>
      </c>
      <c r="O6" s="6">
        <v>1.3560000000000001</v>
      </c>
      <c r="P6" s="6">
        <v>6.78</v>
      </c>
      <c r="Q6" s="6">
        <v>2.4577500000000003</v>
      </c>
      <c r="R6" s="6">
        <v>2.2035</v>
      </c>
      <c r="S6" s="6">
        <v>2.5848750000000003</v>
      </c>
      <c r="T6" s="6">
        <v>2.7967500000000003</v>
      </c>
      <c r="U6" s="7">
        <f t="shared" si="0"/>
        <v>15.255000000000001</v>
      </c>
      <c r="V6" s="7">
        <f t="shared" si="1"/>
        <v>17.373750000000001</v>
      </c>
      <c r="W6" s="8">
        <f t="shared" si="2"/>
        <v>86.904761904761912</v>
      </c>
      <c r="X6" s="8">
        <f t="shared" si="3"/>
        <v>32.87671232876712</v>
      </c>
      <c r="Y6" s="8">
        <f t="shared" si="4"/>
        <v>120.54794520547945</v>
      </c>
      <c r="Z6" s="8">
        <f t="shared" si="5"/>
        <v>128.57142857142856</v>
      </c>
      <c r="AA6" s="8">
        <f t="shared" si="6"/>
        <v>76.19047619047619</v>
      </c>
      <c r="AB6" s="8">
        <f t="shared" si="7"/>
        <v>96.875</v>
      </c>
    </row>
    <row r="7" spans="1:28" s="9" customFormat="1" x14ac:dyDescent="0.2">
      <c r="A7" s="5" t="s">
        <v>88</v>
      </c>
      <c r="B7" s="5" t="s">
        <v>10</v>
      </c>
      <c r="C7" s="5" t="s">
        <v>4</v>
      </c>
      <c r="D7" s="5" t="s">
        <v>92</v>
      </c>
      <c r="E7" s="6">
        <v>3.1357500000000003</v>
      </c>
      <c r="F7" s="6">
        <v>3.7290000000000001</v>
      </c>
      <c r="G7" s="6">
        <v>1.0170000000000001</v>
      </c>
      <c r="H7" s="6">
        <v>3.6442500000000004</v>
      </c>
      <c r="I7" s="6">
        <v>5.5935000000000006</v>
      </c>
      <c r="J7" s="6">
        <v>2.4577500000000003</v>
      </c>
      <c r="K7" s="6">
        <v>1.652625</v>
      </c>
      <c r="L7" s="6">
        <v>1.27125</v>
      </c>
      <c r="M7" s="6">
        <v>1.313625</v>
      </c>
      <c r="N7" s="6">
        <v>1.8645</v>
      </c>
      <c r="O7" s="6">
        <v>1.4407500000000002</v>
      </c>
      <c r="P7" s="6">
        <v>8.4750000000000014</v>
      </c>
      <c r="Q7" s="6">
        <v>2.4577500000000003</v>
      </c>
      <c r="R7" s="6">
        <v>2.2882500000000001</v>
      </c>
      <c r="S7" s="6">
        <v>2.7967500000000003</v>
      </c>
      <c r="T7" s="6">
        <v>2.7120000000000002</v>
      </c>
      <c r="U7" s="7">
        <f t="shared" si="0"/>
        <v>15.509250000000002</v>
      </c>
      <c r="V7" s="7">
        <f t="shared" si="1"/>
        <v>19.238250000000001</v>
      </c>
      <c r="W7" s="8">
        <f t="shared" si="2"/>
        <v>84.090909090909093</v>
      </c>
      <c r="X7" s="8">
        <f t="shared" si="3"/>
        <v>32.432432432432435</v>
      </c>
      <c r="Y7" s="8">
        <f t="shared" si="4"/>
        <v>116.21621621621622</v>
      </c>
      <c r="Z7" s="8">
        <f t="shared" si="5"/>
        <v>130</v>
      </c>
      <c r="AA7" s="8">
        <f t="shared" si="6"/>
        <v>77.27272727272728</v>
      </c>
      <c r="AB7" s="8">
        <f t="shared" si="7"/>
        <v>91.176470588235276</v>
      </c>
    </row>
    <row r="8" spans="1:28" s="9" customFormat="1" x14ac:dyDescent="0.2">
      <c r="A8" s="5" t="s">
        <v>88</v>
      </c>
      <c r="B8" s="5" t="s">
        <v>11</v>
      </c>
      <c r="C8" s="5" t="s">
        <v>4</v>
      </c>
      <c r="D8" s="5" t="s">
        <v>92</v>
      </c>
      <c r="E8" s="6">
        <v>3.0933750000000004</v>
      </c>
      <c r="F8" s="6">
        <v>3.6866250000000003</v>
      </c>
      <c r="G8" s="6">
        <v>0.93225000000000002</v>
      </c>
      <c r="H8" s="6">
        <v>3.39</v>
      </c>
      <c r="I8" s="6">
        <v>5.5935000000000006</v>
      </c>
      <c r="J8" s="6">
        <v>2.415375</v>
      </c>
      <c r="K8" s="6">
        <v>1.6102500000000002</v>
      </c>
      <c r="L8" s="6">
        <v>1.1441250000000001</v>
      </c>
      <c r="M8" s="6">
        <v>1.27125</v>
      </c>
      <c r="N8" s="6">
        <v>1.8645</v>
      </c>
      <c r="O8" s="6">
        <v>1.483125</v>
      </c>
      <c r="P8" s="6">
        <v>6.3562500000000002</v>
      </c>
      <c r="Q8" s="6">
        <v>2.2882500000000001</v>
      </c>
      <c r="R8" s="6">
        <v>2.2035</v>
      </c>
      <c r="S8" s="6">
        <v>2.7120000000000002</v>
      </c>
      <c r="T8" s="6">
        <v>2.7120000000000002</v>
      </c>
      <c r="U8" s="7">
        <f t="shared" si="0"/>
        <v>15.255000000000001</v>
      </c>
      <c r="V8" s="7">
        <f t="shared" si="1"/>
        <v>17.119500000000002</v>
      </c>
      <c r="W8" s="8">
        <f t="shared" si="2"/>
        <v>83.908045977011497</v>
      </c>
      <c r="X8" s="8">
        <f t="shared" si="3"/>
        <v>30.136986301369863</v>
      </c>
      <c r="Y8" s="8">
        <f t="shared" si="4"/>
        <v>109.58904109589041</v>
      </c>
      <c r="Z8" s="8">
        <f t="shared" si="5"/>
        <v>140.74074074074073</v>
      </c>
      <c r="AA8" s="8">
        <f t="shared" si="6"/>
        <v>79.545454545454547</v>
      </c>
      <c r="AB8" s="8">
        <f t="shared" si="7"/>
        <v>85.714285714285708</v>
      </c>
    </row>
    <row r="9" spans="1:28" s="9" customFormat="1" x14ac:dyDescent="0.2">
      <c r="A9" s="5" t="s">
        <v>88</v>
      </c>
      <c r="B9" s="5" t="s">
        <v>12</v>
      </c>
      <c r="C9" s="5" t="s">
        <v>4</v>
      </c>
      <c r="D9" s="5" t="s">
        <v>92</v>
      </c>
      <c r="E9" s="6">
        <v>3.1357500000000003</v>
      </c>
      <c r="F9" s="6">
        <v>3.6866250000000003</v>
      </c>
      <c r="G9" s="6">
        <v>0.93225000000000002</v>
      </c>
      <c r="H9" s="6">
        <v>3.4747500000000002</v>
      </c>
      <c r="I9" s="6">
        <v>5.6358750000000004</v>
      </c>
      <c r="J9" s="6">
        <v>2.415375</v>
      </c>
      <c r="K9" s="6">
        <v>1.6102500000000002</v>
      </c>
      <c r="L9" s="6">
        <v>1.2288750000000002</v>
      </c>
      <c r="M9" s="6">
        <v>1.27125</v>
      </c>
      <c r="N9" s="6">
        <v>1.8221250000000002</v>
      </c>
      <c r="O9" s="6">
        <v>1.4407500000000002</v>
      </c>
      <c r="P9" s="6">
        <v>6.6952500000000006</v>
      </c>
      <c r="Q9" s="6">
        <v>2.3730000000000002</v>
      </c>
      <c r="R9" s="6">
        <v>2.2882500000000001</v>
      </c>
      <c r="S9" s="6">
        <v>2.754375</v>
      </c>
      <c r="T9" s="6">
        <v>2.7120000000000002</v>
      </c>
      <c r="U9" s="7">
        <f t="shared" si="0"/>
        <v>15.4245</v>
      </c>
      <c r="V9" s="7">
        <f t="shared" si="1"/>
        <v>17.458500000000001</v>
      </c>
      <c r="W9" s="8">
        <f t="shared" si="2"/>
        <v>85.057471264367805</v>
      </c>
      <c r="X9" s="8">
        <f t="shared" si="3"/>
        <v>29.729729729729726</v>
      </c>
      <c r="Y9" s="8">
        <f t="shared" si="4"/>
        <v>110.81081081081081</v>
      </c>
      <c r="Z9" s="8">
        <f t="shared" si="5"/>
        <v>131.0344827586207</v>
      </c>
      <c r="AA9" s="8">
        <f t="shared" si="6"/>
        <v>79.069767441860463</v>
      </c>
      <c r="AB9" s="8">
        <f t="shared" si="7"/>
        <v>88.235294117647044</v>
      </c>
    </row>
    <row r="10" spans="1:28" s="9" customFormat="1" x14ac:dyDescent="0.2">
      <c r="A10" s="5" t="s">
        <v>88</v>
      </c>
      <c r="B10" s="5" t="s">
        <v>13</v>
      </c>
      <c r="C10" s="5" t="s">
        <v>4</v>
      </c>
      <c r="D10" s="5" t="s">
        <v>92</v>
      </c>
      <c r="E10" s="6">
        <v>3.0510000000000002</v>
      </c>
      <c r="F10" s="6">
        <v>3.7290000000000001</v>
      </c>
      <c r="G10" s="6">
        <v>1.0170000000000001</v>
      </c>
      <c r="H10" s="6">
        <v>3.5171250000000001</v>
      </c>
      <c r="I10" s="6">
        <v>5.6782500000000002</v>
      </c>
      <c r="J10" s="6">
        <v>2.4577500000000003</v>
      </c>
      <c r="K10" s="6">
        <v>1.7373750000000001</v>
      </c>
      <c r="L10" s="6">
        <v>1.27125</v>
      </c>
      <c r="M10" s="6">
        <v>1.3560000000000001</v>
      </c>
      <c r="N10" s="6">
        <v>1.9492500000000001</v>
      </c>
      <c r="O10" s="6">
        <v>1.4407500000000002</v>
      </c>
      <c r="P10" s="6">
        <v>5.9325000000000001</v>
      </c>
      <c r="Q10" s="6">
        <v>2.3730000000000002</v>
      </c>
      <c r="R10" s="6">
        <v>2.2882500000000001</v>
      </c>
      <c r="S10" s="6">
        <v>2.8815000000000004</v>
      </c>
      <c r="T10" s="6">
        <v>2.8815000000000004</v>
      </c>
      <c r="U10" s="7">
        <f t="shared" si="0"/>
        <v>15.50925</v>
      </c>
      <c r="V10" s="7">
        <f t="shared" si="1"/>
        <v>16.7805</v>
      </c>
      <c r="W10" s="8">
        <f t="shared" si="2"/>
        <v>81.818181818181827</v>
      </c>
      <c r="X10" s="8">
        <f t="shared" si="3"/>
        <v>33.333333333333336</v>
      </c>
      <c r="Y10" s="8">
        <f t="shared" si="4"/>
        <v>115.27777777777777</v>
      </c>
      <c r="Z10" s="8">
        <f t="shared" si="5"/>
        <v>136.66666666666666</v>
      </c>
      <c r="AA10" s="8">
        <f t="shared" si="6"/>
        <v>73.913043478260875</v>
      </c>
      <c r="AB10" s="8">
        <f t="shared" si="7"/>
        <v>94.117647058823522</v>
      </c>
    </row>
    <row r="11" spans="1:28" s="9" customFormat="1" x14ac:dyDescent="0.2">
      <c r="A11" s="5" t="s">
        <v>88</v>
      </c>
      <c r="B11" s="5" t="s">
        <v>14</v>
      </c>
      <c r="C11" s="5" t="s">
        <v>15</v>
      </c>
      <c r="D11" s="5" t="s">
        <v>92</v>
      </c>
      <c r="E11" s="6">
        <v>2.9662500000000001</v>
      </c>
      <c r="F11" s="6">
        <v>3.5595000000000003</v>
      </c>
      <c r="G11" s="6">
        <v>1.0170000000000001</v>
      </c>
      <c r="H11" s="6">
        <v>3.5171250000000001</v>
      </c>
      <c r="I11" s="6">
        <v>5.6358750000000004</v>
      </c>
      <c r="J11" s="6">
        <v>2.4577500000000003</v>
      </c>
      <c r="K11" s="6">
        <v>1.6102500000000002</v>
      </c>
      <c r="L11" s="6">
        <v>1.1865000000000001</v>
      </c>
      <c r="M11" s="6">
        <v>1.3560000000000001</v>
      </c>
      <c r="N11" s="6">
        <v>1.7797500000000002</v>
      </c>
      <c r="O11" s="6">
        <v>1.3983750000000001</v>
      </c>
      <c r="P11" s="6">
        <v>5.50875</v>
      </c>
      <c r="Q11" s="6">
        <v>2.2882500000000001</v>
      </c>
      <c r="R11" s="6">
        <v>2.2035</v>
      </c>
      <c r="S11" s="6">
        <v>2.7967500000000003</v>
      </c>
      <c r="T11" s="6">
        <v>2.7967500000000003</v>
      </c>
      <c r="U11" s="7">
        <f t="shared" si="0"/>
        <v>15.0855</v>
      </c>
      <c r="V11" s="7">
        <f t="shared" si="1"/>
        <v>16.102499999999999</v>
      </c>
      <c r="W11" s="8">
        <f t="shared" si="2"/>
        <v>83.333333333333329</v>
      </c>
      <c r="X11" s="8">
        <f t="shared" si="3"/>
        <v>34.285714285714292</v>
      </c>
      <c r="Y11" s="8">
        <f t="shared" si="4"/>
        <v>118.57142857142857</v>
      </c>
      <c r="Z11" s="8">
        <f t="shared" si="5"/>
        <v>135.71428571428572</v>
      </c>
      <c r="AA11" s="8">
        <f t="shared" si="6"/>
        <v>78.571428571428569</v>
      </c>
      <c r="AB11" s="8">
        <f t="shared" si="7"/>
        <v>96.969696969696955</v>
      </c>
    </row>
    <row r="12" spans="1:28" s="9" customFormat="1" x14ac:dyDescent="0.2">
      <c r="A12" s="5" t="s">
        <v>88</v>
      </c>
      <c r="B12" s="5" t="s">
        <v>16</v>
      </c>
      <c r="C12" s="5" t="s">
        <v>4</v>
      </c>
      <c r="D12" s="5" t="s">
        <v>93</v>
      </c>
      <c r="E12" s="6">
        <v>3.39</v>
      </c>
      <c r="F12" s="6">
        <v>3.9408750000000001</v>
      </c>
      <c r="G12" s="6">
        <v>1.10175</v>
      </c>
      <c r="H12" s="6">
        <v>3.8137500000000002</v>
      </c>
      <c r="I12" s="6">
        <v>6.78</v>
      </c>
      <c r="J12" s="6">
        <v>2.9238750000000002</v>
      </c>
      <c r="K12" s="6">
        <v>2.7120000000000002</v>
      </c>
      <c r="L12" s="6">
        <v>3.39</v>
      </c>
      <c r="M12" s="6">
        <v>1.6102500000000002</v>
      </c>
      <c r="N12" s="6">
        <v>2.2882500000000001</v>
      </c>
      <c r="O12" s="6">
        <v>1.5255000000000001</v>
      </c>
      <c r="P12" s="6">
        <v>7.7970000000000006</v>
      </c>
      <c r="Q12" s="6">
        <v>2.7967500000000003</v>
      </c>
      <c r="R12" s="6">
        <v>2.8815000000000004</v>
      </c>
      <c r="S12" s="6">
        <v>3.5595000000000003</v>
      </c>
      <c r="T12" s="6">
        <v>3.5171250000000001</v>
      </c>
      <c r="U12" s="7">
        <f t="shared" si="0"/>
        <v>17.924624999999999</v>
      </c>
      <c r="V12" s="7">
        <f t="shared" si="1"/>
        <v>20.043375000000001</v>
      </c>
      <c r="W12" s="8">
        <f t="shared" si="2"/>
        <v>86.021505376344081</v>
      </c>
      <c r="X12" s="8">
        <f t="shared" si="3"/>
        <v>32.5</v>
      </c>
      <c r="Y12" s="8">
        <f t="shared" si="4"/>
        <v>112.5</v>
      </c>
      <c r="Z12" s="8">
        <f t="shared" si="5"/>
        <v>80</v>
      </c>
      <c r="AA12" s="8">
        <f t="shared" si="6"/>
        <v>66.666666666666657</v>
      </c>
      <c r="AB12" s="8">
        <f t="shared" si="7"/>
        <v>105.55555555555556</v>
      </c>
    </row>
    <row r="13" spans="1:28" s="5" customFormat="1" x14ac:dyDescent="0.2">
      <c r="A13" s="5" t="s">
        <v>88</v>
      </c>
      <c r="B13" s="5" t="s">
        <v>17</v>
      </c>
      <c r="C13" s="5" t="s">
        <v>4</v>
      </c>
      <c r="D13" s="5" t="s">
        <v>93</v>
      </c>
      <c r="E13" s="6">
        <v>3.39</v>
      </c>
      <c r="F13" s="6">
        <v>3.8985000000000003</v>
      </c>
      <c r="G13" s="6">
        <v>1.0170000000000001</v>
      </c>
      <c r="H13" s="6">
        <v>3.7290000000000001</v>
      </c>
      <c r="I13" s="6">
        <v>5.8477500000000004</v>
      </c>
      <c r="J13" s="6">
        <v>2.6696250000000004</v>
      </c>
      <c r="K13" s="6">
        <v>2.2035</v>
      </c>
      <c r="L13" s="6">
        <v>2.7967500000000003</v>
      </c>
      <c r="M13" s="6">
        <v>1.4407500000000002</v>
      </c>
      <c r="N13" s="6">
        <v>1.9492500000000001</v>
      </c>
      <c r="O13" s="6">
        <v>1.5255000000000001</v>
      </c>
      <c r="P13" s="6">
        <v>5.8477500000000004</v>
      </c>
      <c r="Q13" s="6">
        <v>2.5001250000000002</v>
      </c>
      <c r="R13" s="6">
        <v>2.4577500000000003</v>
      </c>
      <c r="S13" s="6">
        <v>3.0933750000000004</v>
      </c>
      <c r="T13" s="6">
        <v>3.0510000000000002</v>
      </c>
      <c r="U13" s="7">
        <f t="shared" si="0"/>
        <v>16.229625000000002</v>
      </c>
      <c r="V13" s="7">
        <f t="shared" si="1"/>
        <v>17.119500000000002</v>
      </c>
      <c r="W13" s="8">
        <f t="shared" si="2"/>
        <v>86.956521739130437</v>
      </c>
      <c r="X13" s="8">
        <f t="shared" si="3"/>
        <v>30.000000000000004</v>
      </c>
      <c r="Y13" s="8">
        <f t="shared" si="4"/>
        <v>110.00000000000001</v>
      </c>
      <c r="Z13" s="8">
        <f t="shared" si="5"/>
        <v>78.787878787878782</v>
      </c>
      <c r="AA13" s="8">
        <f t="shared" si="6"/>
        <v>78.260869565217391</v>
      </c>
      <c r="AB13" s="8">
        <f t="shared" si="7"/>
        <v>94.444444444444457</v>
      </c>
    </row>
    <row r="14" spans="1:28" s="9" customFormat="1" x14ac:dyDescent="0.2">
      <c r="A14" s="5" t="s">
        <v>88</v>
      </c>
      <c r="B14" s="5" t="s">
        <v>18</v>
      </c>
      <c r="C14" s="5" t="s">
        <v>4</v>
      </c>
      <c r="D14" s="5" t="s">
        <v>92</v>
      </c>
      <c r="E14" s="6">
        <v>2.9662500000000001</v>
      </c>
      <c r="F14" s="6">
        <v>3.5595000000000003</v>
      </c>
      <c r="G14" s="6">
        <v>0.97462500000000007</v>
      </c>
      <c r="H14" s="6">
        <v>3.6442500000000004</v>
      </c>
      <c r="I14" s="6">
        <v>5.5935000000000006</v>
      </c>
      <c r="J14" s="6">
        <v>2.3730000000000002</v>
      </c>
      <c r="K14" s="6">
        <v>1.6102500000000002</v>
      </c>
      <c r="L14" s="6">
        <v>1.2288750000000002</v>
      </c>
      <c r="M14" s="6">
        <v>1.27125</v>
      </c>
      <c r="N14" s="6">
        <v>1.7797500000000002</v>
      </c>
      <c r="O14" s="6">
        <v>1.4407500000000002</v>
      </c>
      <c r="P14" s="6">
        <v>5.2545000000000002</v>
      </c>
      <c r="Q14" s="6">
        <v>2.2035</v>
      </c>
      <c r="R14" s="6">
        <v>2.2035</v>
      </c>
      <c r="S14" s="6">
        <v>2.7120000000000002</v>
      </c>
      <c r="T14" s="6">
        <v>2.7120000000000002</v>
      </c>
      <c r="U14" s="7">
        <f t="shared" si="0"/>
        <v>15.00075</v>
      </c>
      <c r="V14" s="7">
        <f t="shared" si="1"/>
        <v>15.84825</v>
      </c>
      <c r="W14" s="8">
        <f t="shared" si="2"/>
        <v>83.333333333333329</v>
      </c>
      <c r="X14" s="8">
        <f t="shared" si="3"/>
        <v>32.857142857142854</v>
      </c>
      <c r="Y14" s="8">
        <f t="shared" si="4"/>
        <v>122.85714285714286</v>
      </c>
      <c r="Z14" s="8">
        <f t="shared" si="5"/>
        <v>131.0344827586207</v>
      </c>
      <c r="AA14" s="8">
        <f t="shared" si="6"/>
        <v>80.952380952380949</v>
      </c>
      <c r="AB14" s="8">
        <f t="shared" si="7"/>
        <v>88.235294117647044</v>
      </c>
    </row>
    <row r="15" spans="1:28" s="9" customFormat="1" x14ac:dyDescent="0.2">
      <c r="A15" s="5" t="s">
        <v>88</v>
      </c>
      <c r="B15" s="5" t="s">
        <v>19</v>
      </c>
      <c r="C15" s="5" t="s">
        <v>4</v>
      </c>
      <c r="D15" s="5" t="s">
        <v>92</v>
      </c>
      <c r="E15" s="6">
        <v>3.1781250000000001</v>
      </c>
      <c r="F15" s="6">
        <v>3.7290000000000001</v>
      </c>
      <c r="G15" s="6">
        <v>0.97462500000000007</v>
      </c>
      <c r="H15" s="6">
        <v>3.6442500000000004</v>
      </c>
      <c r="I15" s="6">
        <v>5.6782500000000002</v>
      </c>
      <c r="J15" s="6">
        <v>2.4577500000000003</v>
      </c>
      <c r="K15" s="6">
        <v>1.6950000000000001</v>
      </c>
      <c r="L15" s="6">
        <v>1.27125</v>
      </c>
      <c r="M15" s="6">
        <v>1.313625</v>
      </c>
      <c r="N15" s="6">
        <v>1.8645</v>
      </c>
      <c r="O15" s="6">
        <v>1.4407500000000002</v>
      </c>
      <c r="P15" s="6">
        <v>6.3562500000000002</v>
      </c>
      <c r="Q15" s="6">
        <v>2.3730000000000002</v>
      </c>
      <c r="R15" s="6">
        <v>2.2882500000000001</v>
      </c>
      <c r="S15" s="6">
        <v>2.8391250000000001</v>
      </c>
      <c r="T15" s="6">
        <v>2.7967500000000003</v>
      </c>
      <c r="U15" s="7">
        <f t="shared" si="0"/>
        <v>15.50925</v>
      </c>
      <c r="V15" s="7">
        <f t="shared" si="1"/>
        <v>17.204250000000002</v>
      </c>
      <c r="W15" s="8">
        <f t="shared" si="2"/>
        <v>85.227272727272734</v>
      </c>
      <c r="X15" s="8">
        <f t="shared" si="3"/>
        <v>30.666666666666671</v>
      </c>
      <c r="Y15" s="8">
        <f t="shared" si="4"/>
        <v>114.66666666666667</v>
      </c>
      <c r="Z15" s="8">
        <f t="shared" si="5"/>
        <v>133.33333333333334</v>
      </c>
      <c r="AA15" s="8">
        <f t="shared" si="6"/>
        <v>77.27272727272728</v>
      </c>
      <c r="AB15" s="8">
        <f t="shared" si="7"/>
        <v>91.176470588235276</v>
      </c>
    </row>
    <row r="16" spans="1:28" s="9" customFormat="1" x14ac:dyDescent="0.2">
      <c r="A16" s="5" t="s">
        <v>88</v>
      </c>
      <c r="B16" s="5" t="s">
        <v>20</v>
      </c>
      <c r="C16" s="5" t="s">
        <v>4</v>
      </c>
      <c r="D16" s="5" t="s">
        <v>94</v>
      </c>
      <c r="E16" s="6">
        <v>2.0407999999999999</v>
      </c>
      <c r="F16" s="6">
        <v>2.0407999999999999</v>
      </c>
      <c r="G16" s="6">
        <v>1.0204</v>
      </c>
      <c r="H16" s="6">
        <v>0.48469000000000001</v>
      </c>
      <c r="I16" s="6">
        <v>4.9999600000000006</v>
      </c>
      <c r="J16" s="6">
        <v>2.0407999999999999</v>
      </c>
      <c r="K16" s="6">
        <v>2.2959000000000001</v>
      </c>
      <c r="L16" s="6">
        <v>2.9591600000000002</v>
      </c>
      <c r="M16" s="6">
        <v>1.09693</v>
      </c>
      <c r="N16" s="6">
        <v>1.4285600000000001</v>
      </c>
      <c r="O16" s="6">
        <v>1.07142</v>
      </c>
      <c r="P16" s="6">
        <v>5.8673000000000002</v>
      </c>
      <c r="Q16" s="6">
        <v>2.1428400000000001</v>
      </c>
      <c r="R16" s="6">
        <v>1.93876</v>
      </c>
      <c r="S16" s="6">
        <v>2.0407999999999999</v>
      </c>
      <c r="T16" s="6">
        <v>2.1938599999999999</v>
      </c>
      <c r="U16" s="7">
        <f t="shared" si="0"/>
        <v>12.19378</v>
      </c>
      <c r="V16" s="7">
        <f t="shared" si="1"/>
        <v>13.979480000000001</v>
      </c>
      <c r="W16" s="8">
        <f t="shared" si="2"/>
        <v>100</v>
      </c>
      <c r="X16" s="8">
        <f t="shared" si="3"/>
        <v>50</v>
      </c>
      <c r="Y16" s="8">
        <f t="shared" si="4"/>
        <v>23.75</v>
      </c>
      <c r="Z16" s="8">
        <f t="shared" si="5"/>
        <v>77.58620689655173</v>
      </c>
      <c r="AA16" s="8">
        <f t="shared" si="6"/>
        <v>75</v>
      </c>
      <c r="AB16" s="8">
        <f t="shared" si="7"/>
        <v>102.38095238095238</v>
      </c>
    </row>
    <row r="17" spans="1:28" s="9" customFormat="1" x14ac:dyDescent="0.2">
      <c r="A17" s="5" t="s">
        <v>88</v>
      </c>
      <c r="B17" s="5" t="s">
        <v>21</v>
      </c>
      <c r="C17" s="5" t="s">
        <v>4</v>
      </c>
      <c r="D17" s="5" t="s">
        <v>94</v>
      </c>
      <c r="E17" s="6">
        <v>1.9364450000000002</v>
      </c>
      <c r="F17" s="6">
        <v>2.1904050000000002</v>
      </c>
      <c r="G17" s="6">
        <v>1.0793300000000001</v>
      </c>
      <c r="H17" s="6">
        <v>0.44443000000000005</v>
      </c>
      <c r="I17" s="6">
        <v>5.14269</v>
      </c>
      <c r="J17" s="6">
        <v>2.1586600000000002</v>
      </c>
      <c r="K17" s="6">
        <v>2.2856400000000003</v>
      </c>
      <c r="L17" s="6">
        <v>3.0475200000000005</v>
      </c>
      <c r="M17" s="6">
        <v>1.0793300000000001</v>
      </c>
      <c r="N17" s="6">
        <v>1.4602700000000002</v>
      </c>
      <c r="O17" s="6">
        <v>1.1428200000000002</v>
      </c>
      <c r="P17" s="6">
        <v>6.9839000000000002</v>
      </c>
      <c r="Q17" s="6">
        <v>1.9681900000000001</v>
      </c>
      <c r="R17" s="6">
        <v>1.9047000000000001</v>
      </c>
      <c r="S17" s="6">
        <v>2.1586600000000002</v>
      </c>
      <c r="T17" s="6">
        <v>2.2856400000000003</v>
      </c>
      <c r="U17" s="7">
        <f t="shared" si="0"/>
        <v>12.348805</v>
      </c>
      <c r="V17" s="7">
        <f t="shared" si="1"/>
        <v>15.459815000000001</v>
      </c>
      <c r="W17" s="8">
        <f t="shared" si="2"/>
        <v>88.405797101449281</v>
      </c>
      <c r="X17" s="8">
        <f t="shared" si="3"/>
        <v>55.737704918032783</v>
      </c>
      <c r="Y17" s="8">
        <f t="shared" si="4"/>
        <v>22.950819672131146</v>
      </c>
      <c r="Z17" s="8">
        <f t="shared" si="5"/>
        <v>75</v>
      </c>
      <c r="AA17" s="8">
        <f t="shared" si="6"/>
        <v>78.260869565217391</v>
      </c>
      <c r="AB17" s="8">
        <f t="shared" si="7"/>
        <v>94.444444444444443</v>
      </c>
    </row>
    <row r="18" spans="1:28" s="9" customFormat="1" x14ac:dyDescent="0.2">
      <c r="A18" s="5" t="s">
        <v>88</v>
      </c>
      <c r="B18" s="5" t="s">
        <v>22</v>
      </c>
      <c r="C18" s="5" t="s">
        <v>23</v>
      </c>
      <c r="D18" s="5" t="s">
        <v>94</v>
      </c>
      <c r="E18" s="6">
        <v>1.9681900000000001</v>
      </c>
      <c r="F18" s="6">
        <v>2.1586600000000002</v>
      </c>
      <c r="G18" s="6">
        <v>1.0158400000000001</v>
      </c>
      <c r="H18" s="6">
        <v>0.44443000000000005</v>
      </c>
      <c r="I18" s="6">
        <v>4.9522200000000005</v>
      </c>
      <c r="J18" s="6">
        <v>2.0316800000000002</v>
      </c>
      <c r="K18" s="6">
        <v>2.2856400000000003</v>
      </c>
      <c r="L18" s="6">
        <v>3.0475200000000005</v>
      </c>
      <c r="M18" s="6">
        <v>1.111075</v>
      </c>
      <c r="N18" s="6">
        <v>1.3967800000000001</v>
      </c>
      <c r="O18" s="6">
        <v>1.1428200000000002</v>
      </c>
      <c r="P18" s="6">
        <v>5.5236300000000007</v>
      </c>
      <c r="Q18" s="6">
        <v>1.8412100000000002</v>
      </c>
      <c r="R18" s="6">
        <v>1.9047000000000001</v>
      </c>
      <c r="S18" s="6">
        <v>2.09517</v>
      </c>
      <c r="T18" s="6">
        <v>2.2221500000000001</v>
      </c>
      <c r="U18" s="7">
        <f t="shared" si="0"/>
        <v>11.999610000000001</v>
      </c>
      <c r="V18" s="7">
        <f t="shared" si="1"/>
        <v>13.777330000000001</v>
      </c>
      <c r="W18" s="8">
        <f t="shared" si="2"/>
        <v>91.17647058823529</v>
      </c>
      <c r="X18" s="8">
        <f t="shared" si="3"/>
        <v>51.612903225806448</v>
      </c>
      <c r="Y18" s="8">
        <f t="shared" si="4"/>
        <v>22.580645161290324</v>
      </c>
      <c r="Z18" s="8">
        <f t="shared" si="5"/>
        <v>75</v>
      </c>
      <c r="AA18" s="8">
        <f t="shared" si="6"/>
        <v>81.818181818181827</v>
      </c>
      <c r="AB18" s="8">
        <f t="shared" si="7"/>
        <v>97.222222222222214</v>
      </c>
    </row>
    <row r="19" spans="1:28" s="9" customFormat="1" x14ac:dyDescent="0.2">
      <c r="A19" s="4" t="s">
        <v>89</v>
      </c>
      <c r="B19" s="5" t="s">
        <v>24</v>
      </c>
      <c r="C19" s="5" t="s">
        <v>4</v>
      </c>
      <c r="D19" s="5" t="s">
        <v>92</v>
      </c>
      <c r="E19" s="6">
        <v>0.953125</v>
      </c>
      <c r="F19" s="6">
        <v>1.3125</v>
      </c>
      <c r="G19" s="6">
        <v>0.265625</v>
      </c>
      <c r="H19" s="6">
        <v>0.8125</v>
      </c>
      <c r="I19" s="6">
        <v>1.65625</v>
      </c>
      <c r="J19" s="6">
        <v>0.75</v>
      </c>
      <c r="K19" s="6">
        <v>0.40625</v>
      </c>
      <c r="L19" s="6">
        <v>0.359375</v>
      </c>
      <c r="M19" s="6">
        <v>0.484375</v>
      </c>
      <c r="N19" s="6">
        <v>0.578125</v>
      </c>
      <c r="O19" s="6">
        <v>0.5625</v>
      </c>
      <c r="P19" s="6">
        <v>1.71875</v>
      </c>
      <c r="Q19" s="6">
        <v>0.625</v>
      </c>
      <c r="R19" s="6">
        <v>0.71875</v>
      </c>
      <c r="S19" s="6">
        <v>0.71875</v>
      </c>
      <c r="T19" s="6">
        <v>0.796875</v>
      </c>
      <c r="U19" s="7">
        <f t="shared" si="0"/>
        <v>4.875</v>
      </c>
      <c r="V19" s="7">
        <f t="shared" si="1"/>
        <v>5.25</v>
      </c>
      <c r="W19" s="8">
        <f t="shared" si="2"/>
        <v>72.61904761904762</v>
      </c>
      <c r="X19" s="8">
        <f t="shared" si="3"/>
        <v>27.868852459016392</v>
      </c>
      <c r="Y19" s="8">
        <f t="shared" si="4"/>
        <v>85.245901639344254</v>
      </c>
      <c r="Z19" s="8">
        <f t="shared" si="5"/>
        <v>113.04347826086956</v>
      </c>
      <c r="AA19" s="8">
        <f t="shared" si="6"/>
        <v>97.297297297297305</v>
      </c>
      <c r="AB19" s="8">
        <f t="shared" si="7"/>
        <v>86.111111111111114</v>
      </c>
    </row>
    <row r="20" spans="1:28" s="9" customFormat="1" x14ac:dyDescent="0.2">
      <c r="A20" s="4" t="s">
        <v>89</v>
      </c>
      <c r="B20" s="5" t="s">
        <v>25</v>
      </c>
      <c r="C20" s="5" t="s">
        <v>4</v>
      </c>
      <c r="D20" s="5" t="s">
        <v>92</v>
      </c>
      <c r="E20" s="6">
        <v>0.875</v>
      </c>
      <c r="F20" s="6">
        <v>1.1875</v>
      </c>
      <c r="G20" s="6">
        <v>0.25</v>
      </c>
      <c r="H20" s="6">
        <v>0.75</v>
      </c>
      <c r="I20" s="6">
        <v>1.703125</v>
      </c>
      <c r="J20" s="6">
        <v>0.65625</v>
      </c>
      <c r="K20" s="6">
        <v>0.375</v>
      </c>
      <c r="L20" s="6">
        <v>0.296875</v>
      </c>
      <c r="M20" s="6">
        <v>0.4375</v>
      </c>
      <c r="N20" s="6">
        <v>0.546875</v>
      </c>
      <c r="O20" s="6">
        <v>0.5</v>
      </c>
      <c r="P20" s="6">
        <v>1.8125</v>
      </c>
      <c r="Q20" s="6">
        <v>0.59375</v>
      </c>
      <c r="R20" s="6">
        <v>0.6875</v>
      </c>
      <c r="S20" s="6">
        <v>0.59375</v>
      </c>
      <c r="T20" s="6">
        <v>0.671875</v>
      </c>
      <c r="U20" s="7">
        <f t="shared" si="0"/>
        <v>4.671875</v>
      </c>
      <c r="V20" s="7">
        <f t="shared" si="1"/>
        <v>5.203125</v>
      </c>
      <c r="W20" s="8">
        <f t="shared" si="2"/>
        <v>73.68421052631578</v>
      </c>
      <c r="X20" s="8">
        <f t="shared" si="3"/>
        <v>28.571428571428569</v>
      </c>
      <c r="Y20" s="8">
        <f t="shared" si="4"/>
        <v>85.714285714285708</v>
      </c>
      <c r="Z20" s="8">
        <f t="shared" si="5"/>
        <v>126.31578947368421</v>
      </c>
      <c r="AA20" s="8">
        <f t="shared" si="6"/>
        <v>91.428571428571431</v>
      </c>
      <c r="AB20" s="8">
        <f t="shared" si="7"/>
        <v>87.5</v>
      </c>
    </row>
    <row r="21" spans="1:28" s="9" customFormat="1" x14ac:dyDescent="0.2">
      <c r="A21" s="4" t="s">
        <v>89</v>
      </c>
      <c r="B21" s="5" t="s">
        <v>26</v>
      </c>
      <c r="C21" s="5" t="s">
        <v>27</v>
      </c>
      <c r="D21" s="5" t="s">
        <v>92</v>
      </c>
      <c r="E21" s="6">
        <v>0.890625</v>
      </c>
      <c r="F21" s="6">
        <v>1.21875</v>
      </c>
      <c r="G21" s="6">
        <v>0.25</v>
      </c>
      <c r="H21" s="6">
        <v>0.75</v>
      </c>
      <c r="I21" s="6">
        <v>1.734375</v>
      </c>
      <c r="J21" s="6">
        <v>0.65625</v>
      </c>
      <c r="K21" s="6">
        <v>0.375</v>
      </c>
      <c r="L21" s="6">
        <v>0.3</v>
      </c>
      <c r="M21" s="6">
        <v>0.30625000000000002</v>
      </c>
      <c r="N21" s="6">
        <v>0.53125</v>
      </c>
      <c r="O21" s="6">
        <v>0.515625</v>
      </c>
      <c r="P21" s="6">
        <v>1.9375</v>
      </c>
      <c r="Q21" s="6">
        <v>0.5625</v>
      </c>
      <c r="R21" s="6">
        <v>0.6875</v>
      </c>
      <c r="S21" s="6">
        <v>0.65625</v>
      </c>
      <c r="T21" s="6">
        <v>0.734375</v>
      </c>
      <c r="U21" s="7">
        <f t="shared" si="0"/>
        <v>4.71875</v>
      </c>
      <c r="V21" s="7">
        <f t="shared" si="1"/>
        <v>5.40625</v>
      </c>
      <c r="W21" s="8">
        <f t="shared" si="2"/>
        <v>73.076923076923066</v>
      </c>
      <c r="X21" s="8">
        <f t="shared" si="3"/>
        <v>28.07017543859649</v>
      </c>
      <c r="Y21" s="8">
        <f t="shared" si="4"/>
        <v>84.210526315789465</v>
      </c>
      <c r="Z21" s="8">
        <f t="shared" si="5"/>
        <v>125</v>
      </c>
      <c r="AA21" s="8">
        <f t="shared" si="6"/>
        <v>97.058823529411768</v>
      </c>
      <c r="AB21" s="8">
        <f t="shared" si="7"/>
        <v>59.393939393939398</v>
      </c>
    </row>
    <row r="22" spans="1:28" s="9" customFormat="1" x14ac:dyDescent="0.2">
      <c r="A22" s="4" t="s">
        <v>89</v>
      </c>
      <c r="B22" s="5" t="s">
        <v>28</v>
      </c>
      <c r="C22" s="5" t="s">
        <v>29</v>
      </c>
      <c r="D22" s="5" t="s">
        <v>92</v>
      </c>
      <c r="E22" s="6">
        <v>1.1021400000000001</v>
      </c>
      <c r="F22" s="6">
        <v>1.51034</v>
      </c>
      <c r="G22" s="6">
        <v>0.32656000000000002</v>
      </c>
      <c r="H22" s="6">
        <v>1.0123360000000001</v>
      </c>
      <c r="I22" s="6">
        <v>2.08182</v>
      </c>
      <c r="J22" s="6">
        <v>0.89804000000000006</v>
      </c>
      <c r="K22" s="6">
        <v>0.48984000000000005</v>
      </c>
      <c r="L22" s="6">
        <v>0.46943000000000001</v>
      </c>
      <c r="M22" s="6">
        <v>0.55107000000000006</v>
      </c>
      <c r="N22" s="6">
        <v>0.63270999999999999</v>
      </c>
      <c r="O22" s="6">
        <v>0.63270999999999999</v>
      </c>
      <c r="P22" s="6">
        <v>2.3675600000000001</v>
      </c>
      <c r="Q22" s="6">
        <v>0.77558000000000005</v>
      </c>
      <c r="R22" s="6">
        <v>0.85722000000000009</v>
      </c>
      <c r="S22" s="6">
        <v>0.80823600000000007</v>
      </c>
      <c r="T22" s="6">
        <v>0.89804000000000006</v>
      </c>
      <c r="U22" s="7">
        <f t="shared" si="0"/>
        <v>5.8576699999999997</v>
      </c>
      <c r="V22" s="7">
        <f t="shared" si="1"/>
        <v>6.5924300000000002</v>
      </c>
      <c r="W22" s="8">
        <f t="shared" si="2"/>
        <v>72.972972972972983</v>
      </c>
      <c r="X22" s="8">
        <f t="shared" si="3"/>
        <v>29.629629629629626</v>
      </c>
      <c r="Y22" s="8">
        <f t="shared" si="4"/>
        <v>91.851851851851848</v>
      </c>
      <c r="Z22" s="8">
        <f t="shared" si="5"/>
        <v>104.34782608695654</v>
      </c>
      <c r="AA22" s="8">
        <f t="shared" si="6"/>
        <v>100</v>
      </c>
      <c r="AB22" s="8">
        <f t="shared" si="7"/>
        <v>87.096774193548399</v>
      </c>
    </row>
    <row r="23" spans="1:28" s="9" customFormat="1" x14ac:dyDescent="0.2">
      <c r="A23" s="4" t="s">
        <v>89</v>
      </c>
      <c r="B23" s="5" t="s">
        <v>30</v>
      </c>
      <c r="C23" s="5" t="s">
        <v>4</v>
      </c>
      <c r="D23" s="5" t="s">
        <v>92</v>
      </c>
      <c r="E23" s="6">
        <v>1.21875</v>
      </c>
      <c r="F23" s="6">
        <v>1.625</v>
      </c>
      <c r="G23" s="6">
        <v>0.375</v>
      </c>
      <c r="H23" s="6">
        <v>1.0625</v>
      </c>
      <c r="I23" s="6">
        <v>2.3374999999999999</v>
      </c>
      <c r="J23" s="6">
        <v>0.9375</v>
      </c>
      <c r="K23" s="6">
        <v>0.5625</v>
      </c>
      <c r="L23" s="6">
        <v>0.4375</v>
      </c>
      <c r="M23" s="6">
        <v>0.625</v>
      </c>
      <c r="N23" s="6">
        <v>0.71875</v>
      </c>
      <c r="O23" s="6">
        <v>0.671875</v>
      </c>
      <c r="P23" s="6">
        <v>2.28125</v>
      </c>
      <c r="Q23" s="6">
        <v>0.84375</v>
      </c>
      <c r="R23" s="6">
        <v>0.90625</v>
      </c>
      <c r="S23" s="6">
        <v>0.921875</v>
      </c>
      <c r="T23" s="6">
        <v>1</v>
      </c>
      <c r="U23" s="7">
        <f t="shared" si="0"/>
        <v>6.3843750000000004</v>
      </c>
      <c r="V23" s="7">
        <f t="shared" si="1"/>
        <v>6.9156250000000004</v>
      </c>
      <c r="W23" s="8">
        <f t="shared" si="2"/>
        <v>75</v>
      </c>
      <c r="X23" s="8">
        <f t="shared" si="3"/>
        <v>30.76923076923077</v>
      </c>
      <c r="Y23" s="8">
        <f t="shared" si="4"/>
        <v>87.179487179487182</v>
      </c>
      <c r="Z23" s="8">
        <f t="shared" si="5"/>
        <v>128.57142857142858</v>
      </c>
      <c r="AA23" s="8">
        <f t="shared" si="6"/>
        <v>93.478260869565219</v>
      </c>
      <c r="AB23" s="8">
        <f t="shared" si="7"/>
        <v>93.023255813953483</v>
      </c>
    </row>
    <row r="24" spans="1:28" s="9" customFormat="1" x14ac:dyDescent="0.2">
      <c r="A24" s="4" t="s">
        <v>89</v>
      </c>
      <c r="B24" s="5" t="s">
        <v>31</v>
      </c>
      <c r="C24" s="5" t="s">
        <v>29</v>
      </c>
      <c r="D24" s="5" t="s">
        <v>92</v>
      </c>
      <c r="E24" s="6">
        <v>1.2572560000000002</v>
      </c>
      <c r="F24" s="6">
        <v>1.6532100000000001</v>
      </c>
      <c r="G24" s="6">
        <v>0.36738000000000004</v>
      </c>
      <c r="H24" s="6">
        <v>1.0817300000000001</v>
      </c>
      <c r="I24" s="6">
        <v>2.4083800000000002</v>
      </c>
      <c r="J24" s="6">
        <v>0.93886000000000003</v>
      </c>
      <c r="K24" s="6">
        <v>0.58372600000000008</v>
      </c>
      <c r="L24" s="6">
        <v>0.48984000000000005</v>
      </c>
      <c r="M24" s="6">
        <v>0.63270999999999999</v>
      </c>
      <c r="N24" s="6">
        <v>0.73476000000000008</v>
      </c>
      <c r="O24" s="6">
        <v>0.65312000000000003</v>
      </c>
      <c r="P24" s="6">
        <v>2.5716600000000001</v>
      </c>
      <c r="Q24" s="6">
        <v>0.82456399999999996</v>
      </c>
      <c r="R24" s="6">
        <v>0.89804000000000006</v>
      </c>
      <c r="S24" s="6">
        <v>0.93886000000000003</v>
      </c>
      <c r="T24" s="6">
        <v>1.0327460000000002</v>
      </c>
      <c r="U24" s="7">
        <f t="shared" si="0"/>
        <v>6.4373140000000006</v>
      </c>
      <c r="V24" s="7">
        <f t="shared" si="1"/>
        <v>7.2863700000000016</v>
      </c>
      <c r="W24" s="8">
        <f t="shared" si="2"/>
        <v>76.049382716049379</v>
      </c>
      <c r="X24" s="8">
        <f t="shared" si="3"/>
        <v>29.220779220779221</v>
      </c>
      <c r="Y24" s="8">
        <f t="shared" si="4"/>
        <v>86.038961038961034</v>
      </c>
      <c r="Z24" s="8">
        <f t="shared" si="5"/>
        <v>119.16666666666667</v>
      </c>
      <c r="AA24" s="8">
        <f t="shared" si="6"/>
        <v>88.888888888888886</v>
      </c>
      <c r="AB24" s="8">
        <f t="shared" si="7"/>
        <v>96.874999999999986</v>
      </c>
    </row>
    <row r="25" spans="1:28" s="9" customFormat="1" x14ac:dyDescent="0.2">
      <c r="A25" s="4" t="s">
        <v>89</v>
      </c>
      <c r="B25" s="5" t="s">
        <v>32</v>
      </c>
      <c r="C25" s="5" t="s">
        <v>27</v>
      </c>
      <c r="D25" s="5" t="s">
        <v>92</v>
      </c>
      <c r="E25" s="6">
        <v>1.3062400000000001</v>
      </c>
      <c r="F25" s="6">
        <v>1.7144400000000002</v>
      </c>
      <c r="G25" s="6">
        <v>0.36738000000000004</v>
      </c>
      <c r="H25" s="6">
        <v>1.14296</v>
      </c>
      <c r="I25" s="6">
        <v>2.4900200000000003</v>
      </c>
      <c r="J25" s="6">
        <v>1.0205</v>
      </c>
      <c r="K25" s="6">
        <v>0.63270999999999999</v>
      </c>
      <c r="L25" s="6">
        <v>0.53066000000000002</v>
      </c>
      <c r="M25" s="6">
        <v>0.69394</v>
      </c>
      <c r="N25" s="6">
        <v>0.77558000000000005</v>
      </c>
      <c r="O25" s="6">
        <v>0.71435000000000004</v>
      </c>
      <c r="P25" s="6">
        <v>2.6941200000000003</v>
      </c>
      <c r="Q25" s="6">
        <v>0.85722000000000009</v>
      </c>
      <c r="R25" s="6">
        <v>1.0205</v>
      </c>
      <c r="S25" s="6">
        <v>0.95927000000000007</v>
      </c>
      <c r="T25" s="6">
        <v>1.0817300000000001</v>
      </c>
      <c r="U25" s="7">
        <f t="shared" si="0"/>
        <v>6.7965300000000006</v>
      </c>
      <c r="V25" s="7">
        <f t="shared" si="1"/>
        <v>7.6129300000000004</v>
      </c>
      <c r="W25" s="8">
        <f t="shared" si="2"/>
        <v>76.19047619047619</v>
      </c>
      <c r="X25" s="8">
        <f t="shared" si="3"/>
        <v>28.125</v>
      </c>
      <c r="Y25" s="8">
        <f t="shared" si="4"/>
        <v>87.499999999999986</v>
      </c>
      <c r="Z25" s="8">
        <f t="shared" si="5"/>
        <v>119.23076923076923</v>
      </c>
      <c r="AA25" s="8">
        <f t="shared" si="6"/>
        <v>92.10526315789474</v>
      </c>
      <c r="AB25" s="8">
        <f t="shared" si="7"/>
        <v>97.142857142857139</v>
      </c>
    </row>
    <row r="26" spans="1:28" s="9" customFormat="1" x14ac:dyDescent="0.2">
      <c r="A26" s="4" t="s">
        <v>89</v>
      </c>
      <c r="B26" s="5" t="s">
        <v>33</v>
      </c>
      <c r="C26" s="5" t="s">
        <v>4</v>
      </c>
      <c r="D26" s="5" t="s">
        <v>92</v>
      </c>
      <c r="E26" s="6">
        <v>1.3470600000000001</v>
      </c>
      <c r="F26" s="6">
        <v>1.7144400000000002</v>
      </c>
      <c r="G26" s="6">
        <v>0.38370800000000005</v>
      </c>
      <c r="H26" s="6">
        <v>1.1552060000000002</v>
      </c>
      <c r="I26" s="6">
        <v>2.5716600000000001</v>
      </c>
      <c r="J26" s="6">
        <v>1.0205</v>
      </c>
      <c r="K26" s="6">
        <v>0.61230000000000007</v>
      </c>
      <c r="L26" s="6">
        <v>0.48984000000000005</v>
      </c>
      <c r="M26" s="6">
        <v>0.73476000000000008</v>
      </c>
      <c r="N26" s="6">
        <v>0.75517000000000001</v>
      </c>
      <c r="O26" s="6">
        <v>0.69394</v>
      </c>
      <c r="P26" s="6">
        <v>2.97986</v>
      </c>
      <c r="Q26" s="6">
        <v>0.93886000000000003</v>
      </c>
      <c r="R26" s="6">
        <v>1.0205</v>
      </c>
      <c r="S26" s="6">
        <v>1.04091</v>
      </c>
      <c r="T26" s="6">
        <v>1.14296</v>
      </c>
      <c r="U26" s="7">
        <f t="shared" si="0"/>
        <v>6.9394000000000009</v>
      </c>
      <c r="V26" s="7">
        <f t="shared" si="1"/>
        <v>7.9599000000000011</v>
      </c>
      <c r="W26" s="8">
        <f t="shared" si="2"/>
        <v>78.571428571428569</v>
      </c>
      <c r="X26" s="8">
        <f t="shared" si="3"/>
        <v>28.484848484848484</v>
      </c>
      <c r="Y26" s="8">
        <f t="shared" si="4"/>
        <v>85.757575757575765</v>
      </c>
      <c r="Z26" s="8">
        <f t="shared" si="5"/>
        <v>125</v>
      </c>
      <c r="AA26" s="8">
        <f t="shared" si="6"/>
        <v>91.891891891891888</v>
      </c>
      <c r="AB26" s="8">
        <f t="shared" si="7"/>
        <v>105.88235294117648</v>
      </c>
    </row>
    <row r="27" spans="1:28" s="9" customFormat="1" x14ac:dyDescent="0.2">
      <c r="A27" s="4" t="s">
        <v>89</v>
      </c>
      <c r="B27" s="5" t="s">
        <v>34</v>
      </c>
      <c r="C27" s="5" t="s">
        <v>29</v>
      </c>
      <c r="D27" s="5" t="s">
        <v>92</v>
      </c>
      <c r="E27" s="6">
        <v>1.4287000000000001</v>
      </c>
      <c r="F27" s="6">
        <v>1.7960800000000001</v>
      </c>
      <c r="G27" s="6">
        <v>0.40820000000000001</v>
      </c>
      <c r="H27" s="6">
        <v>1.2246000000000001</v>
      </c>
      <c r="I27" s="6">
        <v>2.5716600000000001</v>
      </c>
      <c r="J27" s="6">
        <v>1.1021400000000001</v>
      </c>
      <c r="K27" s="6">
        <v>0.65312000000000003</v>
      </c>
      <c r="L27" s="6">
        <v>0.57147999999999999</v>
      </c>
      <c r="M27" s="6">
        <v>0.73476000000000008</v>
      </c>
      <c r="N27" s="6">
        <v>0.81640000000000001</v>
      </c>
      <c r="O27" s="6">
        <v>0.73476000000000008</v>
      </c>
      <c r="P27" s="6">
        <v>2.77576</v>
      </c>
      <c r="Q27" s="6">
        <v>0.97968000000000011</v>
      </c>
      <c r="R27" s="6">
        <v>1.1021400000000001</v>
      </c>
      <c r="S27" s="6">
        <v>1.1021400000000001</v>
      </c>
      <c r="T27" s="6">
        <v>1.1837800000000001</v>
      </c>
      <c r="U27" s="7">
        <f t="shared" si="0"/>
        <v>7.1843200000000014</v>
      </c>
      <c r="V27" s="7">
        <f t="shared" si="1"/>
        <v>7.8782600000000009</v>
      </c>
      <c r="W27" s="8">
        <f t="shared" si="2"/>
        <v>79.545454545454547</v>
      </c>
      <c r="X27" s="8">
        <f t="shared" si="3"/>
        <v>28.571428571428569</v>
      </c>
      <c r="Y27" s="8">
        <f t="shared" si="4"/>
        <v>85.714285714285722</v>
      </c>
      <c r="Z27" s="8">
        <f t="shared" si="5"/>
        <v>114.28571428571431</v>
      </c>
      <c r="AA27" s="8">
        <f t="shared" si="6"/>
        <v>90.000000000000014</v>
      </c>
      <c r="AB27" s="8">
        <f t="shared" si="7"/>
        <v>100</v>
      </c>
    </row>
    <row r="28" spans="1:28" s="9" customFormat="1" x14ac:dyDescent="0.2">
      <c r="A28" s="4" t="s">
        <v>89</v>
      </c>
      <c r="B28" s="5" t="s">
        <v>35</v>
      </c>
      <c r="C28" s="5" t="s">
        <v>36</v>
      </c>
      <c r="D28" s="5" t="s">
        <v>92</v>
      </c>
      <c r="E28" s="6">
        <v>1.3388959999999999</v>
      </c>
      <c r="F28" s="6">
        <v>1.7144400000000002</v>
      </c>
      <c r="G28" s="6">
        <v>0.40820000000000001</v>
      </c>
      <c r="H28" s="6">
        <v>1.26542</v>
      </c>
      <c r="I28" s="6">
        <v>2.5716600000000001</v>
      </c>
      <c r="J28" s="6">
        <v>1.06132</v>
      </c>
      <c r="K28" s="6">
        <v>0.66944799999999993</v>
      </c>
      <c r="L28" s="6">
        <v>0.59189000000000003</v>
      </c>
      <c r="M28" s="6">
        <v>0.79190799999999995</v>
      </c>
      <c r="N28" s="6">
        <v>0.82456399999999996</v>
      </c>
      <c r="O28" s="6">
        <v>0.73476000000000008</v>
      </c>
      <c r="P28" s="6">
        <v>2.9390400000000003</v>
      </c>
      <c r="Q28" s="6">
        <v>0.97559799999999997</v>
      </c>
      <c r="R28" s="6">
        <v>1.0205</v>
      </c>
      <c r="S28" s="6">
        <v>1.06132</v>
      </c>
      <c r="T28" s="6">
        <v>1.196026</v>
      </c>
      <c r="U28" s="7">
        <f t="shared" si="0"/>
        <v>7.0169580000000007</v>
      </c>
      <c r="V28" s="7">
        <f t="shared" si="1"/>
        <v>7.9599000000000011</v>
      </c>
      <c r="W28" s="8">
        <f t="shared" si="2"/>
        <v>78.095238095238088</v>
      </c>
      <c r="X28" s="8">
        <f t="shared" si="3"/>
        <v>30.487804878048784</v>
      </c>
      <c r="Y28" s="8">
        <f t="shared" si="4"/>
        <v>94.512195121951223</v>
      </c>
      <c r="Z28" s="8">
        <f t="shared" si="5"/>
        <v>113.10344827586205</v>
      </c>
      <c r="AA28" s="8">
        <f t="shared" si="6"/>
        <v>89.108910891089124</v>
      </c>
      <c r="AB28" s="8">
        <f t="shared" si="7"/>
        <v>107.77777777777774</v>
      </c>
    </row>
    <row r="29" spans="1:28" s="9" customFormat="1" x14ac:dyDescent="0.2">
      <c r="A29" s="4" t="s">
        <v>89</v>
      </c>
      <c r="B29" s="5" t="s">
        <v>37</v>
      </c>
      <c r="C29" s="5" t="s">
        <v>29</v>
      </c>
      <c r="D29" s="5" t="s">
        <v>92</v>
      </c>
      <c r="E29" s="6">
        <v>1.38788</v>
      </c>
      <c r="F29" s="6">
        <v>1.8369000000000002</v>
      </c>
      <c r="G29" s="6">
        <v>0.40820000000000001</v>
      </c>
      <c r="H29" s="6">
        <v>1.2450100000000002</v>
      </c>
      <c r="I29" s="6">
        <v>2.5716600000000001</v>
      </c>
      <c r="J29" s="6">
        <v>1.1021400000000001</v>
      </c>
      <c r="K29" s="6">
        <v>0.65312000000000003</v>
      </c>
      <c r="L29" s="6">
        <v>0.55107000000000006</v>
      </c>
      <c r="M29" s="6">
        <v>0.75517000000000001</v>
      </c>
      <c r="N29" s="6">
        <v>0.81640000000000001</v>
      </c>
      <c r="O29" s="6">
        <v>0.77558000000000005</v>
      </c>
      <c r="P29" s="6">
        <v>3.22478</v>
      </c>
      <c r="Q29" s="6">
        <v>0.93886000000000003</v>
      </c>
      <c r="R29" s="6">
        <v>1.04091</v>
      </c>
      <c r="S29" s="6">
        <v>1.06132</v>
      </c>
      <c r="T29" s="6">
        <v>1.16337</v>
      </c>
      <c r="U29" s="7">
        <f t="shared" si="0"/>
        <v>7.1639100000000004</v>
      </c>
      <c r="V29" s="7">
        <f t="shared" si="1"/>
        <v>8.4089200000000002</v>
      </c>
      <c r="W29" s="8">
        <f t="shared" si="2"/>
        <v>75.555555555555543</v>
      </c>
      <c r="X29" s="8">
        <f t="shared" si="3"/>
        <v>29.411764705882355</v>
      </c>
      <c r="Y29" s="8">
        <f t="shared" si="4"/>
        <v>89.705882352941188</v>
      </c>
      <c r="Z29" s="8">
        <f t="shared" si="5"/>
        <v>118.5185185185185</v>
      </c>
      <c r="AA29" s="8">
        <f t="shared" si="6"/>
        <v>95</v>
      </c>
      <c r="AB29" s="8">
        <f t="shared" si="7"/>
        <v>97.368421052631575</v>
      </c>
    </row>
    <row r="30" spans="1:28" s="9" customFormat="1" x14ac:dyDescent="0.2">
      <c r="A30" s="4" t="s">
        <v>89</v>
      </c>
      <c r="B30" s="5" t="s">
        <v>38</v>
      </c>
      <c r="C30" s="5" t="s">
        <v>4</v>
      </c>
      <c r="D30" s="5" t="s">
        <v>92</v>
      </c>
      <c r="E30" s="6">
        <v>1.40829</v>
      </c>
      <c r="F30" s="6">
        <v>1.8369000000000002</v>
      </c>
      <c r="G30" s="6">
        <v>0.40820000000000001</v>
      </c>
      <c r="H30" s="6">
        <v>1.2246000000000001</v>
      </c>
      <c r="I30" s="6">
        <v>2.6533000000000002</v>
      </c>
      <c r="J30" s="6">
        <v>1.0205</v>
      </c>
      <c r="K30" s="6">
        <v>0.65312000000000003</v>
      </c>
      <c r="L30" s="6">
        <v>0.51024999999999998</v>
      </c>
      <c r="M30" s="6">
        <v>0.72659600000000002</v>
      </c>
      <c r="N30" s="6">
        <v>0.69394</v>
      </c>
      <c r="O30" s="6">
        <v>0.73476000000000008</v>
      </c>
      <c r="P30" s="6">
        <v>2.8574000000000002</v>
      </c>
      <c r="Q30" s="6">
        <v>0.97968000000000011</v>
      </c>
      <c r="R30" s="6">
        <v>1.06132</v>
      </c>
      <c r="S30" s="6">
        <v>1.06132</v>
      </c>
      <c r="T30" s="6">
        <v>1.16337</v>
      </c>
      <c r="U30" s="7">
        <f t="shared" si="0"/>
        <v>7.2659600000000015</v>
      </c>
      <c r="V30" s="7">
        <f t="shared" si="1"/>
        <v>8.0823600000000013</v>
      </c>
      <c r="W30" s="8">
        <f t="shared" si="2"/>
        <v>76.666666666666657</v>
      </c>
      <c r="X30" s="8">
        <f t="shared" si="3"/>
        <v>28.985507246376812</v>
      </c>
      <c r="Y30" s="8">
        <f t="shared" si="4"/>
        <v>86.956521739130437</v>
      </c>
      <c r="Z30" s="8">
        <f t="shared" si="5"/>
        <v>128</v>
      </c>
      <c r="AA30" s="8">
        <f t="shared" si="6"/>
        <v>105.88235294117648</v>
      </c>
      <c r="AB30" s="8">
        <f t="shared" si="7"/>
        <v>98.888888888888886</v>
      </c>
    </row>
    <row r="31" spans="1:28" s="9" customFormat="1" x14ac:dyDescent="0.2">
      <c r="A31" s="4" t="s">
        <v>89</v>
      </c>
      <c r="B31" s="5" t="s">
        <v>39</v>
      </c>
      <c r="C31" s="5" t="s">
        <v>4</v>
      </c>
      <c r="D31" s="5" t="s">
        <v>92</v>
      </c>
      <c r="E31" s="6">
        <v>1.61239</v>
      </c>
      <c r="F31" s="6">
        <v>2.0409999999999999</v>
      </c>
      <c r="G31" s="6">
        <v>0.48984000000000005</v>
      </c>
      <c r="H31" s="6">
        <v>1.38788</v>
      </c>
      <c r="I31" s="6">
        <v>2.7349399999999999</v>
      </c>
      <c r="J31" s="6">
        <v>1.1837800000000001</v>
      </c>
      <c r="K31" s="6">
        <v>0.69394</v>
      </c>
      <c r="L31" s="6">
        <v>0.61230000000000007</v>
      </c>
      <c r="M31" s="6">
        <v>0.81640000000000001</v>
      </c>
      <c r="N31" s="6">
        <v>0.97968000000000011</v>
      </c>
      <c r="O31" s="6">
        <v>0.9184500000000001</v>
      </c>
      <c r="P31" s="6">
        <v>3.22478</v>
      </c>
      <c r="Q31" s="6">
        <v>1.14296</v>
      </c>
      <c r="R31" s="6">
        <v>1.26542</v>
      </c>
      <c r="S31" s="6">
        <v>1.2246000000000001</v>
      </c>
      <c r="T31" s="6">
        <v>1.3470600000000001</v>
      </c>
      <c r="U31" s="7">
        <f t="shared" si="0"/>
        <v>8.1027700000000014</v>
      </c>
      <c r="V31" s="7">
        <f t="shared" si="1"/>
        <v>8.9191700000000012</v>
      </c>
      <c r="W31" s="8">
        <f t="shared" si="2"/>
        <v>79</v>
      </c>
      <c r="X31" s="8">
        <f t="shared" si="3"/>
        <v>30.37974683544304</v>
      </c>
      <c r="Y31" s="8">
        <f t="shared" si="4"/>
        <v>86.075949367088612</v>
      </c>
      <c r="Z31" s="8">
        <f t="shared" si="5"/>
        <v>113.33333333333333</v>
      </c>
      <c r="AA31" s="8">
        <f t="shared" si="6"/>
        <v>93.75</v>
      </c>
      <c r="AB31" s="8">
        <f t="shared" si="7"/>
        <v>88.888888888888886</v>
      </c>
    </row>
    <row r="32" spans="1:28" s="9" customFormat="1" x14ac:dyDescent="0.2">
      <c r="A32" s="4" t="s">
        <v>89</v>
      </c>
      <c r="B32" s="5" t="s">
        <v>40</v>
      </c>
      <c r="C32" s="5" t="s">
        <v>27</v>
      </c>
      <c r="D32" s="5" t="s">
        <v>92</v>
      </c>
      <c r="E32" s="6">
        <v>1.4695200000000002</v>
      </c>
      <c r="F32" s="6">
        <v>1.9185400000000001</v>
      </c>
      <c r="G32" s="6">
        <v>0.40820000000000001</v>
      </c>
      <c r="H32" s="6">
        <v>1.3470600000000001</v>
      </c>
      <c r="I32" s="6">
        <v>2.8574000000000002</v>
      </c>
      <c r="J32" s="6">
        <v>1.1837800000000001</v>
      </c>
      <c r="K32" s="6">
        <v>0.77558000000000005</v>
      </c>
      <c r="L32" s="6">
        <v>0.59189000000000003</v>
      </c>
      <c r="M32" s="6">
        <v>0.89804000000000006</v>
      </c>
      <c r="N32" s="6">
        <v>0.89804000000000006</v>
      </c>
      <c r="O32" s="6">
        <v>0.77558000000000005</v>
      </c>
      <c r="P32" s="6">
        <v>3.3880600000000003</v>
      </c>
      <c r="Q32" s="6">
        <v>1.14296</v>
      </c>
      <c r="R32" s="6">
        <v>1.14296</v>
      </c>
      <c r="S32" s="6">
        <v>1.2450100000000002</v>
      </c>
      <c r="T32" s="6">
        <v>1.38788</v>
      </c>
      <c r="U32" s="7">
        <f t="shared" si="0"/>
        <v>7.8374400000000009</v>
      </c>
      <c r="V32" s="7">
        <f t="shared" si="1"/>
        <v>8.9395799999999994</v>
      </c>
      <c r="W32" s="8">
        <f t="shared" si="2"/>
        <v>76.59574468085107</v>
      </c>
      <c r="X32" s="8">
        <f t="shared" si="3"/>
        <v>27.777777777777775</v>
      </c>
      <c r="Y32" s="8">
        <f t="shared" si="4"/>
        <v>91.666666666666657</v>
      </c>
      <c r="Z32" s="8">
        <f t="shared" si="5"/>
        <v>131.0344827586207</v>
      </c>
      <c r="AA32" s="8">
        <f t="shared" si="6"/>
        <v>86.36363636363636</v>
      </c>
      <c r="AB32" s="8">
        <f t="shared" si="7"/>
        <v>115.78947368421053</v>
      </c>
    </row>
    <row r="33" spans="1:28" s="9" customFormat="1" x14ac:dyDescent="0.2">
      <c r="A33" s="4" t="s">
        <v>89</v>
      </c>
      <c r="B33" s="5" t="s">
        <v>41</v>
      </c>
      <c r="C33" s="5" t="s">
        <v>4</v>
      </c>
      <c r="D33" s="5" t="s">
        <v>92</v>
      </c>
      <c r="E33" s="6">
        <v>1.5919800000000002</v>
      </c>
      <c r="F33" s="6">
        <v>2.0001800000000003</v>
      </c>
      <c r="G33" s="6">
        <v>0.44902000000000003</v>
      </c>
      <c r="H33" s="6">
        <v>1.38788</v>
      </c>
      <c r="I33" s="6">
        <v>3.0615000000000001</v>
      </c>
      <c r="J33" s="6">
        <v>1.200108</v>
      </c>
      <c r="K33" s="6">
        <v>0.74700600000000006</v>
      </c>
      <c r="L33" s="6">
        <v>0.61230000000000007</v>
      </c>
      <c r="M33" s="6">
        <v>0.93886000000000003</v>
      </c>
      <c r="N33" s="6">
        <v>0.97968000000000011</v>
      </c>
      <c r="O33" s="6">
        <v>0.85722000000000009</v>
      </c>
      <c r="P33" s="6">
        <v>2.7349399999999999</v>
      </c>
      <c r="Q33" s="6">
        <v>1.1021400000000001</v>
      </c>
      <c r="R33" s="6">
        <v>1.1837800000000001</v>
      </c>
      <c r="S33" s="6">
        <v>1.28583</v>
      </c>
      <c r="T33" s="6">
        <v>1.36747</v>
      </c>
      <c r="U33" s="7">
        <f t="shared" si="0"/>
        <v>8.2048200000000016</v>
      </c>
      <c r="V33" s="7">
        <f t="shared" si="1"/>
        <v>8.6538400000000006</v>
      </c>
      <c r="W33" s="8">
        <f t="shared" si="2"/>
        <v>79.591836734693871</v>
      </c>
      <c r="X33" s="8">
        <f t="shared" si="3"/>
        <v>28.205128205128204</v>
      </c>
      <c r="Y33" s="8">
        <f t="shared" si="4"/>
        <v>87.179487179487168</v>
      </c>
      <c r="Z33" s="8">
        <f t="shared" si="5"/>
        <v>122</v>
      </c>
      <c r="AA33" s="8">
        <f t="shared" si="6"/>
        <v>87.5</v>
      </c>
      <c r="AB33" s="8">
        <f t="shared" si="7"/>
        <v>109.52380952380952</v>
      </c>
    </row>
    <row r="34" spans="1:28" s="9" customFormat="1" x14ac:dyDescent="0.2">
      <c r="A34" s="4" t="s">
        <v>89</v>
      </c>
      <c r="B34" s="5" t="s">
        <v>7</v>
      </c>
      <c r="C34" s="5" t="s">
        <v>4</v>
      </c>
      <c r="D34" s="5" t="s">
        <v>92</v>
      </c>
      <c r="E34" s="6">
        <v>1.8369000000000002</v>
      </c>
      <c r="F34" s="6">
        <v>2.2042800000000002</v>
      </c>
      <c r="G34" s="6">
        <v>0.53066000000000002</v>
      </c>
      <c r="H34" s="6">
        <v>1.7144400000000002</v>
      </c>
      <c r="I34" s="6">
        <v>3.3064200000000001</v>
      </c>
      <c r="J34" s="6">
        <v>1.2246000000000001</v>
      </c>
      <c r="K34" s="6">
        <v>0.85722000000000009</v>
      </c>
      <c r="L34" s="6">
        <v>0.77558000000000005</v>
      </c>
      <c r="M34" s="6">
        <v>1.04091</v>
      </c>
      <c r="N34" s="6">
        <v>0.97968000000000011</v>
      </c>
      <c r="O34" s="6">
        <v>0.89804000000000006</v>
      </c>
      <c r="P34" s="6">
        <v>3.4288800000000004</v>
      </c>
      <c r="Q34" s="6">
        <v>1.2246000000000001</v>
      </c>
      <c r="R34" s="6">
        <v>1.38788</v>
      </c>
      <c r="S34" s="6">
        <v>1.5715700000000001</v>
      </c>
      <c r="T34" s="6">
        <v>1.7144400000000002</v>
      </c>
      <c r="U34" s="7">
        <f t="shared" si="0"/>
        <v>9.0212199999999996</v>
      </c>
      <c r="V34" s="7">
        <f t="shared" si="1"/>
        <v>9.8376200000000011</v>
      </c>
      <c r="W34" s="8">
        <f t="shared" si="2"/>
        <v>83.333333333333343</v>
      </c>
      <c r="X34" s="8">
        <f t="shared" si="3"/>
        <v>28.888888888888886</v>
      </c>
      <c r="Y34" s="8">
        <f t="shared" si="4"/>
        <v>93.333333333333329</v>
      </c>
      <c r="Z34" s="8">
        <f t="shared" si="5"/>
        <v>110.5263157894737</v>
      </c>
      <c r="AA34" s="8">
        <f t="shared" si="6"/>
        <v>91.666666666666657</v>
      </c>
      <c r="AB34" s="8">
        <f t="shared" si="7"/>
        <v>115.90909090909089</v>
      </c>
    </row>
    <row r="35" spans="1:28" s="9" customFormat="1" x14ac:dyDescent="0.2">
      <c r="A35" s="4" t="s">
        <v>89</v>
      </c>
      <c r="B35" s="5" t="s">
        <v>42</v>
      </c>
      <c r="C35" s="5" t="s">
        <v>29</v>
      </c>
      <c r="D35" s="5" t="s">
        <v>93</v>
      </c>
      <c r="E35" s="6">
        <v>2.1428400000000001</v>
      </c>
      <c r="F35" s="6">
        <v>2.5510000000000002</v>
      </c>
      <c r="G35" s="6">
        <v>0.63775000000000004</v>
      </c>
      <c r="H35" s="6">
        <v>1.73468</v>
      </c>
      <c r="I35" s="6">
        <v>4.0815999999999999</v>
      </c>
      <c r="J35" s="6">
        <v>1.8367200000000001</v>
      </c>
      <c r="K35" s="6">
        <v>1.6326400000000001</v>
      </c>
      <c r="L35" s="6">
        <v>2.2193700000000001</v>
      </c>
      <c r="M35" s="6">
        <v>1.1734600000000002</v>
      </c>
      <c r="N35" s="6">
        <v>1.4795800000000001</v>
      </c>
      <c r="O35" s="6">
        <v>1.07142</v>
      </c>
      <c r="P35" s="6">
        <v>4.3367000000000004</v>
      </c>
      <c r="Q35" s="6">
        <v>1.7857000000000001</v>
      </c>
      <c r="R35" s="6">
        <v>1.73468</v>
      </c>
      <c r="S35" s="6">
        <v>2.0407999999999999</v>
      </c>
      <c r="T35" s="6">
        <v>2.1428400000000001</v>
      </c>
      <c r="U35" s="7">
        <f t="shared" si="0"/>
        <v>11.224399999999999</v>
      </c>
      <c r="V35" s="7">
        <f t="shared" si="1"/>
        <v>12.04072</v>
      </c>
      <c r="W35" s="8">
        <f t="shared" si="2"/>
        <v>84</v>
      </c>
      <c r="X35" s="8">
        <f t="shared" si="3"/>
        <v>29.761904761904763</v>
      </c>
      <c r="Y35" s="8">
        <f t="shared" si="4"/>
        <v>80.952380952380949</v>
      </c>
      <c r="Z35" s="8">
        <f t="shared" si="5"/>
        <v>73.563218390804593</v>
      </c>
      <c r="AA35" s="8">
        <f t="shared" si="6"/>
        <v>72.41379310344827</v>
      </c>
      <c r="AB35" s="8">
        <f t="shared" si="7"/>
        <v>109.52380952380953</v>
      </c>
    </row>
    <row r="36" spans="1:28" s="9" customFormat="1" x14ac:dyDescent="0.2">
      <c r="A36" s="4" t="s">
        <v>89</v>
      </c>
      <c r="B36" s="5" t="s">
        <v>43</v>
      </c>
      <c r="C36" s="5" t="s">
        <v>4</v>
      </c>
      <c r="D36" s="5" t="s">
        <v>92</v>
      </c>
      <c r="E36" s="6">
        <v>1.390625</v>
      </c>
      <c r="F36" s="6">
        <v>1.78125</v>
      </c>
      <c r="G36" s="6">
        <v>0.40625</v>
      </c>
      <c r="H36" s="6">
        <v>1.21875</v>
      </c>
      <c r="I36" s="6">
        <v>2.5</v>
      </c>
      <c r="J36" s="6">
        <v>1.0625</v>
      </c>
      <c r="K36" s="6">
        <v>0.59375</v>
      </c>
      <c r="L36" s="6">
        <v>0.5625</v>
      </c>
      <c r="M36" s="6">
        <v>0.765625</v>
      </c>
      <c r="N36" s="6">
        <v>0.78125</v>
      </c>
      <c r="O36" s="6">
        <v>0.6875</v>
      </c>
      <c r="P36" s="6">
        <v>2.5</v>
      </c>
      <c r="Q36" s="6">
        <v>1.015625</v>
      </c>
      <c r="R36" s="6">
        <v>1.0625</v>
      </c>
      <c r="S36" s="6">
        <v>1.0625</v>
      </c>
      <c r="T36" s="6">
        <v>1.1875</v>
      </c>
      <c r="U36" s="7">
        <f t="shared" si="0"/>
        <v>7.046875</v>
      </c>
      <c r="V36" s="7">
        <f t="shared" si="1"/>
        <v>7.46875</v>
      </c>
      <c r="W36" s="8">
        <f t="shared" si="2"/>
        <v>78.070175438596493</v>
      </c>
      <c r="X36" s="8">
        <f t="shared" si="3"/>
        <v>29.213483146067414</v>
      </c>
      <c r="Y36" s="8">
        <f t="shared" si="4"/>
        <v>87.640449438202253</v>
      </c>
      <c r="Z36" s="8">
        <f t="shared" si="5"/>
        <v>105.55555555555556</v>
      </c>
      <c r="AA36" s="8">
        <f t="shared" si="6"/>
        <v>88</v>
      </c>
      <c r="AB36" s="8">
        <f t="shared" si="7"/>
        <v>111.36363636363636</v>
      </c>
    </row>
    <row r="37" spans="1:28" s="9" customFormat="1" x14ac:dyDescent="0.2">
      <c r="A37" s="4" t="s">
        <v>89</v>
      </c>
      <c r="B37" s="5" t="s">
        <v>44</v>
      </c>
      <c r="C37" s="5" t="s">
        <v>4</v>
      </c>
      <c r="D37" s="5" t="s">
        <v>92</v>
      </c>
      <c r="E37" s="6">
        <v>1.21875</v>
      </c>
      <c r="F37" s="6">
        <v>1.6875</v>
      </c>
      <c r="G37" s="6">
        <v>0.375</v>
      </c>
      <c r="H37" s="6">
        <v>1.09375</v>
      </c>
      <c r="I37" s="6">
        <v>2.375</v>
      </c>
      <c r="J37" s="6">
        <v>1</v>
      </c>
      <c r="K37" s="6">
        <v>0.59375</v>
      </c>
      <c r="L37" s="6">
        <v>0.46875</v>
      </c>
      <c r="M37" s="6">
        <v>0.65625</v>
      </c>
      <c r="N37" s="6">
        <v>0.78125</v>
      </c>
      <c r="O37" s="6">
        <v>0.6875</v>
      </c>
      <c r="P37" s="6">
        <v>2.5625</v>
      </c>
      <c r="Q37" s="6">
        <v>0.90625</v>
      </c>
      <c r="R37" s="6">
        <v>0.96875</v>
      </c>
      <c r="S37" s="6">
        <v>0.90625</v>
      </c>
      <c r="T37" s="6">
        <v>1.0625</v>
      </c>
      <c r="U37" s="7">
        <f t="shared" si="0"/>
        <v>6.625</v>
      </c>
      <c r="V37" s="7">
        <f t="shared" si="1"/>
        <v>7.3125</v>
      </c>
      <c r="W37" s="8">
        <f t="shared" si="2"/>
        <v>72.222222222222214</v>
      </c>
      <c r="X37" s="8">
        <f t="shared" si="3"/>
        <v>30.76923076923077</v>
      </c>
      <c r="Y37" s="8">
        <f t="shared" si="4"/>
        <v>89.743589743589752</v>
      </c>
      <c r="Z37" s="8">
        <f t="shared" si="5"/>
        <v>126.66666666666666</v>
      </c>
      <c r="AA37" s="8">
        <f t="shared" si="6"/>
        <v>88</v>
      </c>
      <c r="AB37" s="8">
        <f t="shared" si="7"/>
        <v>95.454545454545453</v>
      </c>
    </row>
    <row r="38" spans="1:28" s="9" customFormat="1" x14ac:dyDescent="0.2">
      <c r="A38" s="4" t="s">
        <v>89</v>
      </c>
      <c r="B38" s="5" t="s">
        <v>45</v>
      </c>
      <c r="C38" s="5" t="s">
        <v>15</v>
      </c>
      <c r="D38" s="5" t="s">
        <v>93</v>
      </c>
      <c r="E38" s="6">
        <v>1.9593600000000002</v>
      </c>
      <c r="F38" s="6">
        <v>2.28592</v>
      </c>
      <c r="G38" s="6">
        <v>0.61230000000000007</v>
      </c>
      <c r="H38" s="6">
        <v>1.4695200000000002</v>
      </c>
      <c r="I38" s="6">
        <v>3.6738000000000004</v>
      </c>
      <c r="J38" s="6">
        <v>1.6328</v>
      </c>
      <c r="K38" s="6">
        <v>1.2246000000000001</v>
      </c>
      <c r="L38" s="6">
        <v>1.97977</v>
      </c>
      <c r="M38" s="6">
        <v>1.1837800000000001</v>
      </c>
      <c r="N38" s="6">
        <v>1.4287000000000001</v>
      </c>
      <c r="O38" s="6">
        <v>0.97968000000000011</v>
      </c>
      <c r="P38" s="6">
        <v>4.2861000000000002</v>
      </c>
      <c r="Q38" s="6">
        <v>1.3062400000000001</v>
      </c>
      <c r="R38" s="6">
        <v>1.38788</v>
      </c>
      <c r="S38" s="6">
        <v>1.4695200000000002</v>
      </c>
      <c r="T38" s="6">
        <v>1.5511600000000001</v>
      </c>
      <c r="U38" s="7">
        <f t="shared" si="0"/>
        <v>9.6335200000000007</v>
      </c>
      <c r="V38" s="7">
        <f t="shared" si="1"/>
        <v>11.2255</v>
      </c>
      <c r="W38" s="8">
        <f t="shared" si="2"/>
        <v>85.714285714285722</v>
      </c>
      <c r="X38" s="8">
        <f t="shared" si="3"/>
        <v>31.25</v>
      </c>
      <c r="Y38" s="8">
        <f t="shared" si="4"/>
        <v>75</v>
      </c>
      <c r="Z38" s="8">
        <f t="shared" si="5"/>
        <v>61.855670103092784</v>
      </c>
      <c r="AA38" s="8">
        <f t="shared" si="6"/>
        <v>68.571428571428569</v>
      </c>
      <c r="AB38" s="8">
        <f t="shared" si="7"/>
        <v>120.83333333333333</v>
      </c>
    </row>
    <row r="39" spans="1:28" s="9" customFormat="1" x14ac:dyDescent="0.2">
      <c r="A39" s="4" t="s">
        <v>89</v>
      </c>
      <c r="B39" s="5" t="s">
        <v>46</v>
      </c>
      <c r="C39" s="5" t="s">
        <v>4</v>
      </c>
      <c r="D39" s="5" t="s">
        <v>92</v>
      </c>
      <c r="E39" s="6">
        <v>1.4375</v>
      </c>
      <c r="F39" s="6">
        <v>1.78125</v>
      </c>
      <c r="G39" s="6">
        <v>0.4375</v>
      </c>
      <c r="H39" s="6">
        <v>1.28125</v>
      </c>
      <c r="I39" s="6">
        <v>2.375</v>
      </c>
      <c r="J39" s="6">
        <v>1.03125</v>
      </c>
      <c r="K39" s="6">
        <v>0.75</v>
      </c>
      <c r="L39" s="6">
        <v>0.5625</v>
      </c>
      <c r="M39" s="6">
        <v>0.75</v>
      </c>
      <c r="N39" s="6">
        <v>1.03125</v>
      </c>
      <c r="O39" s="6">
        <v>0.71875</v>
      </c>
      <c r="P39" s="6">
        <v>3.03125</v>
      </c>
      <c r="Q39" s="6">
        <v>0.96875</v>
      </c>
      <c r="R39" s="6">
        <v>1.0625</v>
      </c>
      <c r="S39" s="6">
        <v>1.15625</v>
      </c>
      <c r="T39" s="6">
        <v>1.21875</v>
      </c>
      <c r="U39" s="7">
        <f t="shared" si="0"/>
        <v>6.90625</v>
      </c>
      <c r="V39" s="7">
        <f t="shared" si="1"/>
        <v>7.90625</v>
      </c>
      <c r="W39" s="8">
        <f t="shared" si="2"/>
        <v>80.701754385964904</v>
      </c>
      <c r="X39" s="8">
        <f t="shared" si="3"/>
        <v>30.434782608695656</v>
      </c>
      <c r="Y39" s="8">
        <f t="shared" si="4"/>
        <v>89.130434782608688</v>
      </c>
      <c r="Z39" s="8">
        <f t="shared" si="5"/>
        <v>133.33333333333331</v>
      </c>
      <c r="AA39" s="8">
        <f t="shared" si="6"/>
        <v>69.696969696969703</v>
      </c>
      <c r="AB39" s="8">
        <f t="shared" si="7"/>
        <v>104.34782608695652</v>
      </c>
    </row>
    <row r="40" spans="1:28" s="9" customFormat="1" x14ac:dyDescent="0.2">
      <c r="A40" s="4" t="s">
        <v>89</v>
      </c>
      <c r="B40" s="5" t="s">
        <v>47</v>
      </c>
      <c r="C40" s="5" t="s">
        <v>4</v>
      </c>
      <c r="D40" s="5" t="s">
        <v>92</v>
      </c>
      <c r="E40" s="6">
        <v>1.6328</v>
      </c>
      <c r="F40" s="6">
        <v>2.0001800000000003</v>
      </c>
      <c r="G40" s="6">
        <v>0.48984000000000005</v>
      </c>
      <c r="H40" s="6">
        <v>1.38788</v>
      </c>
      <c r="I40" s="6">
        <v>2.8574000000000002</v>
      </c>
      <c r="J40" s="6">
        <v>1.2246000000000001</v>
      </c>
      <c r="K40" s="6">
        <v>0.77558000000000005</v>
      </c>
      <c r="L40" s="6">
        <v>0.65312000000000003</v>
      </c>
      <c r="M40" s="6">
        <v>0.89804000000000006</v>
      </c>
      <c r="N40" s="6">
        <v>1.0205</v>
      </c>
      <c r="O40" s="6">
        <v>0.81640000000000001</v>
      </c>
      <c r="P40" s="6">
        <v>3.0615000000000001</v>
      </c>
      <c r="Q40" s="6">
        <v>1.1021400000000001</v>
      </c>
      <c r="R40" s="6">
        <v>1.14296</v>
      </c>
      <c r="S40" s="6">
        <v>1.1021400000000001</v>
      </c>
      <c r="T40" s="6">
        <v>1.3266500000000001</v>
      </c>
      <c r="U40" s="7">
        <f t="shared" si="0"/>
        <v>7.919080000000001</v>
      </c>
      <c r="V40" s="7">
        <f t="shared" si="1"/>
        <v>8.7354800000000008</v>
      </c>
      <c r="W40" s="8">
        <f t="shared" si="2"/>
        <v>81.632653061224474</v>
      </c>
      <c r="X40" s="8">
        <f t="shared" si="3"/>
        <v>30.000000000000004</v>
      </c>
      <c r="Y40" s="8">
        <f t="shared" si="4"/>
        <v>85</v>
      </c>
      <c r="Z40" s="8">
        <f t="shared" si="5"/>
        <v>118.75</v>
      </c>
      <c r="AA40" s="8">
        <f t="shared" si="6"/>
        <v>80</v>
      </c>
      <c r="AB40" s="8">
        <f t="shared" si="7"/>
        <v>110.00000000000001</v>
      </c>
    </row>
    <row r="41" spans="1:28" s="9" customFormat="1" x14ac:dyDescent="0.2">
      <c r="A41" s="5" t="s">
        <v>89</v>
      </c>
      <c r="B41" s="5" t="s">
        <v>48</v>
      </c>
      <c r="C41" s="5" t="s">
        <v>49</v>
      </c>
      <c r="D41" s="5" t="s">
        <v>92</v>
      </c>
      <c r="E41" s="6">
        <v>1.5715700000000001</v>
      </c>
      <c r="F41" s="6">
        <v>1.8777200000000001</v>
      </c>
      <c r="G41" s="6">
        <v>0.44902000000000003</v>
      </c>
      <c r="H41" s="6">
        <v>1.4287000000000001</v>
      </c>
      <c r="I41" s="6">
        <v>2.97986</v>
      </c>
      <c r="J41" s="6">
        <v>1.2246000000000001</v>
      </c>
      <c r="K41" s="6">
        <v>0.87763000000000002</v>
      </c>
      <c r="L41" s="6">
        <v>0.71435000000000004</v>
      </c>
      <c r="M41" s="6">
        <v>0.93886000000000003</v>
      </c>
      <c r="N41" s="6">
        <v>0.97968000000000011</v>
      </c>
      <c r="O41" s="6">
        <v>0.79599000000000009</v>
      </c>
      <c r="P41" s="6">
        <v>3.7554400000000001</v>
      </c>
      <c r="Q41" s="6">
        <v>1.06132</v>
      </c>
      <c r="R41" s="6">
        <v>1.0817300000000001</v>
      </c>
      <c r="S41" s="6">
        <v>1.3470600000000001</v>
      </c>
      <c r="T41" s="6">
        <v>1.4695200000000002</v>
      </c>
      <c r="U41" s="7">
        <f t="shared" si="0"/>
        <v>7.7966200000000008</v>
      </c>
      <c r="V41" s="7">
        <f t="shared" si="1"/>
        <v>9.4090100000000003</v>
      </c>
      <c r="W41" s="8">
        <f t="shared" si="2"/>
        <v>83.695652173913047</v>
      </c>
      <c r="X41" s="8">
        <f t="shared" si="3"/>
        <v>28.571428571428569</v>
      </c>
      <c r="Y41" s="8">
        <f t="shared" si="4"/>
        <v>90.909090909090907</v>
      </c>
      <c r="Z41" s="8">
        <f t="shared" si="5"/>
        <v>122.85714285714285</v>
      </c>
      <c r="AA41" s="8">
        <f t="shared" si="6"/>
        <v>81.25</v>
      </c>
      <c r="AB41" s="8">
        <f t="shared" si="7"/>
        <v>117.94871794871793</v>
      </c>
    </row>
    <row r="42" spans="1:28" s="9" customFormat="1" x14ac:dyDescent="0.2">
      <c r="A42" s="5" t="s">
        <v>90</v>
      </c>
      <c r="B42" s="5" t="s">
        <v>50</v>
      </c>
      <c r="C42" s="5" t="s">
        <v>4</v>
      </c>
      <c r="D42" s="5" t="s">
        <v>92</v>
      </c>
      <c r="E42" s="6">
        <v>1.5838159999999999</v>
      </c>
      <c r="F42" s="6">
        <v>2.0001800000000003</v>
      </c>
      <c r="G42" s="6">
        <v>0.44902000000000003</v>
      </c>
      <c r="H42" s="6">
        <v>1.5511600000000001</v>
      </c>
      <c r="I42" s="6">
        <v>2.8165800000000001</v>
      </c>
      <c r="J42" s="6">
        <v>1.1837800000000001</v>
      </c>
      <c r="K42" s="6">
        <v>0.73476000000000008</v>
      </c>
      <c r="L42" s="6">
        <v>0.65312000000000003</v>
      </c>
      <c r="M42" s="6">
        <v>0.81640000000000001</v>
      </c>
      <c r="N42" s="6">
        <v>0.87763000000000002</v>
      </c>
      <c r="O42" s="6">
        <v>0.81640000000000001</v>
      </c>
      <c r="P42" s="6">
        <v>2.8982200000000002</v>
      </c>
      <c r="Q42" s="6">
        <v>1.1021400000000001</v>
      </c>
      <c r="R42" s="6">
        <v>1.1837800000000001</v>
      </c>
      <c r="S42" s="6">
        <v>1.2246000000000001</v>
      </c>
      <c r="T42" s="6">
        <v>1.36747</v>
      </c>
      <c r="U42" s="7">
        <f t="shared" si="0"/>
        <v>7.919080000000001</v>
      </c>
      <c r="V42" s="7">
        <f t="shared" si="1"/>
        <v>8.5313800000000004</v>
      </c>
      <c r="W42" s="8">
        <f t="shared" si="2"/>
        <v>79.183673469387742</v>
      </c>
      <c r="X42" s="8">
        <f t="shared" si="3"/>
        <v>28.350515463917532</v>
      </c>
      <c r="Y42" s="8">
        <f t="shared" si="4"/>
        <v>97.938144329896915</v>
      </c>
      <c r="Z42" s="8">
        <f t="shared" si="5"/>
        <v>112.5</v>
      </c>
      <c r="AA42" s="8">
        <f t="shared" si="6"/>
        <v>93.023255813953483</v>
      </c>
      <c r="AB42" s="8">
        <f t="shared" si="7"/>
        <v>100</v>
      </c>
    </row>
    <row r="43" spans="1:28" s="9" customFormat="1" x14ac:dyDescent="0.2">
      <c r="A43" s="5" t="s">
        <v>90</v>
      </c>
      <c r="B43" s="5" t="s">
        <v>51</v>
      </c>
      <c r="C43" s="5" t="s">
        <v>4</v>
      </c>
      <c r="D43" s="5" t="s">
        <v>92</v>
      </c>
      <c r="E43" s="6">
        <v>1.8622300000000001</v>
      </c>
      <c r="F43" s="6">
        <v>2.1938599999999999</v>
      </c>
      <c r="G43" s="6">
        <v>0.56122000000000005</v>
      </c>
      <c r="H43" s="6">
        <v>1.6836600000000002</v>
      </c>
      <c r="I43" s="6">
        <v>3.1122200000000002</v>
      </c>
      <c r="J43" s="6">
        <v>1.4030500000000001</v>
      </c>
      <c r="K43" s="6">
        <v>0.96938000000000002</v>
      </c>
      <c r="L43" s="6">
        <v>0.81632000000000005</v>
      </c>
      <c r="M43" s="6">
        <v>1.0204</v>
      </c>
      <c r="N43" s="6">
        <v>1.1224400000000001</v>
      </c>
      <c r="O43" s="6">
        <v>0.86734</v>
      </c>
      <c r="P43" s="6">
        <v>4.3367000000000004</v>
      </c>
      <c r="Q43" s="6">
        <v>1.1734600000000002</v>
      </c>
      <c r="R43" s="6">
        <v>1.3265200000000001</v>
      </c>
      <c r="S43" s="6">
        <v>1.5561100000000001</v>
      </c>
      <c r="T43" s="6">
        <v>1.6836600000000002</v>
      </c>
      <c r="U43" s="7">
        <f t="shared" si="0"/>
        <v>8.6734000000000009</v>
      </c>
      <c r="V43" s="7">
        <f t="shared" si="1"/>
        <v>10.510120000000001</v>
      </c>
      <c r="W43" s="8">
        <f t="shared" si="2"/>
        <v>84.88372093023257</v>
      </c>
      <c r="X43" s="8">
        <f t="shared" si="3"/>
        <v>30.136986301369866</v>
      </c>
      <c r="Y43" s="8">
        <f t="shared" si="4"/>
        <v>90.410958904109592</v>
      </c>
      <c r="Z43" s="8">
        <f t="shared" si="5"/>
        <v>118.75</v>
      </c>
      <c r="AA43" s="8">
        <f t="shared" si="6"/>
        <v>77.272727272727266</v>
      </c>
      <c r="AB43" s="8">
        <f t="shared" si="7"/>
        <v>117.64705882352942</v>
      </c>
    </row>
    <row r="44" spans="1:28" s="9" customFormat="1" x14ac:dyDescent="0.2">
      <c r="A44" s="5" t="s">
        <v>90</v>
      </c>
      <c r="B44" s="5" t="s">
        <v>52</v>
      </c>
      <c r="C44" s="5" t="s">
        <v>4</v>
      </c>
      <c r="D44" s="5" t="s">
        <v>92</v>
      </c>
      <c r="E44" s="6">
        <v>1.4287000000000001</v>
      </c>
      <c r="F44" s="6">
        <v>1.7144400000000002</v>
      </c>
      <c r="G44" s="6">
        <v>0.40820000000000001</v>
      </c>
      <c r="H44" s="6">
        <v>1.3470600000000001</v>
      </c>
      <c r="I44" s="6">
        <v>2.4900200000000003</v>
      </c>
      <c r="J44" s="6">
        <v>1.06132</v>
      </c>
      <c r="K44" s="6">
        <v>0.69394</v>
      </c>
      <c r="L44" s="6">
        <v>0.55107000000000006</v>
      </c>
      <c r="M44" s="6">
        <v>0.69394</v>
      </c>
      <c r="N44" s="6">
        <v>0.81640000000000001</v>
      </c>
      <c r="O44" s="6">
        <v>0.73476000000000008</v>
      </c>
      <c r="P44" s="6">
        <v>2.6124800000000001</v>
      </c>
      <c r="Q44" s="6">
        <v>0.97968000000000011</v>
      </c>
      <c r="R44" s="6">
        <v>1.0205</v>
      </c>
      <c r="S44" s="6">
        <v>1.06132</v>
      </c>
      <c r="T44" s="6">
        <v>1.1021400000000001</v>
      </c>
      <c r="U44" s="7">
        <f t="shared" si="0"/>
        <v>6.9394000000000009</v>
      </c>
      <c r="V44" s="7">
        <f t="shared" si="1"/>
        <v>7.5517000000000003</v>
      </c>
      <c r="W44" s="8">
        <f t="shared" si="2"/>
        <v>83.333333333333329</v>
      </c>
      <c r="X44" s="8">
        <f t="shared" si="3"/>
        <v>28.571428571428569</v>
      </c>
      <c r="Y44" s="8">
        <f t="shared" si="4"/>
        <v>94.285714285714292</v>
      </c>
      <c r="Z44" s="8">
        <f t="shared" si="5"/>
        <v>125.92592592592591</v>
      </c>
      <c r="AA44" s="8">
        <f t="shared" si="6"/>
        <v>90.000000000000014</v>
      </c>
      <c r="AB44" s="8">
        <f t="shared" si="7"/>
        <v>94.444444444444429</v>
      </c>
    </row>
    <row r="45" spans="1:28" s="9" customFormat="1" x14ac:dyDescent="0.2">
      <c r="A45" s="5" t="s">
        <v>90</v>
      </c>
      <c r="B45" s="5" t="s">
        <v>53</v>
      </c>
      <c r="C45" s="5" t="s">
        <v>4</v>
      </c>
      <c r="D45" s="5" t="s">
        <v>93</v>
      </c>
      <c r="E45" s="6">
        <v>2.4761100000000003</v>
      </c>
      <c r="F45" s="6">
        <v>2.7935600000000003</v>
      </c>
      <c r="G45" s="6">
        <v>0.73013500000000009</v>
      </c>
      <c r="H45" s="6">
        <v>2.1269150000000003</v>
      </c>
      <c r="I45" s="6">
        <v>4.9522200000000005</v>
      </c>
      <c r="J45" s="6">
        <v>2.2856400000000003</v>
      </c>
      <c r="K45" s="6">
        <v>2.2221500000000001</v>
      </c>
      <c r="L45" s="6">
        <v>2.7935600000000003</v>
      </c>
      <c r="M45" s="6">
        <v>1.58725</v>
      </c>
      <c r="N45" s="6">
        <v>1.58725</v>
      </c>
      <c r="O45" s="6">
        <v>1.20631</v>
      </c>
      <c r="P45" s="6">
        <v>6.6029600000000004</v>
      </c>
      <c r="Q45" s="6">
        <v>1.9681900000000001</v>
      </c>
      <c r="R45" s="6">
        <v>1.9681900000000001</v>
      </c>
      <c r="S45" s="6">
        <v>2.6030900000000003</v>
      </c>
      <c r="T45" s="6">
        <v>2.73007</v>
      </c>
      <c r="U45" s="7">
        <f t="shared" si="0"/>
        <v>12.88847</v>
      </c>
      <c r="V45" s="7">
        <f t="shared" si="1"/>
        <v>15.555050000000001</v>
      </c>
      <c r="W45" s="8">
        <f t="shared" si="2"/>
        <v>88.63636363636364</v>
      </c>
      <c r="X45" s="8">
        <f t="shared" si="3"/>
        <v>29.487179487179489</v>
      </c>
      <c r="Y45" s="8">
        <f t="shared" si="4"/>
        <v>85.897435897435898</v>
      </c>
      <c r="Z45" s="8">
        <f t="shared" si="5"/>
        <v>79.545454545454547</v>
      </c>
      <c r="AA45" s="8">
        <f t="shared" si="6"/>
        <v>76</v>
      </c>
      <c r="AB45" s="8">
        <f t="shared" si="7"/>
        <v>131.57894736842107</v>
      </c>
    </row>
    <row r="46" spans="1:28" s="9" customFormat="1" x14ac:dyDescent="0.2">
      <c r="A46" s="5" t="s">
        <v>90</v>
      </c>
      <c r="B46" s="5" t="s">
        <v>54</v>
      </c>
      <c r="C46" s="5" t="s">
        <v>4</v>
      </c>
      <c r="D46" s="5" t="s">
        <v>93</v>
      </c>
      <c r="E46" s="6">
        <v>2.41262</v>
      </c>
      <c r="F46" s="6">
        <v>2.73007</v>
      </c>
      <c r="G46" s="6">
        <v>0.73013500000000009</v>
      </c>
      <c r="H46" s="6">
        <v>2.09517</v>
      </c>
      <c r="I46" s="6">
        <v>4.6982600000000003</v>
      </c>
      <c r="J46" s="6">
        <v>2.09517</v>
      </c>
      <c r="K46" s="6">
        <v>2.1904050000000002</v>
      </c>
      <c r="L46" s="6">
        <v>2.6030900000000003</v>
      </c>
      <c r="M46" s="6">
        <v>1.6824850000000002</v>
      </c>
      <c r="N46" s="6">
        <v>1.6824850000000002</v>
      </c>
      <c r="O46" s="6">
        <v>1.0793300000000001</v>
      </c>
      <c r="P46" s="6">
        <v>6.0950400000000009</v>
      </c>
      <c r="Q46" s="6">
        <v>2.09517</v>
      </c>
      <c r="R46" s="6">
        <v>1.9681900000000001</v>
      </c>
      <c r="S46" s="6">
        <v>2.5396000000000001</v>
      </c>
      <c r="T46" s="6">
        <v>2.6983250000000001</v>
      </c>
      <c r="U46" s="7">
        <f t="shared" si="0"/>
        <v>12.571020000000001</v>
      </c>
      <c r="V46" s="7">
        <f t="shared" si="1"/>
        <v>14.602700000000002</v>
      </c>
      <c r="W46" s="8">
        <f t="shared" si="2"/>
        <v>88.372093023255815</v>
      </c>
      <c r="X46" s="8">
        <f t="shared" si="3"/>
        <v>30.263157894736846</v>
      </c>
      <c r="Y46" s="8">
        <f t="shared" si="4"/>
        <v>86.842105263157904</v>
      </c>
      <c r="Z46" s="8">
        <f t="shared" si="5"/>
        <v>84.146341463414629</v>
      </c>
      <c r="AA46" s="8">
        <f t="shared" si="6"/>
        <v>64.15094339622641</v>
      </c>
      <c r="AB46" s="8">
        <f t="shared" si="7"/>
        <v>155.88235294117646</v>
      </c>
    </row>
    <row r="47" spans="1:28" s="9" customFormat="1" ht="14" customHeight="1" x14ac:dyDescent="0.2">
      <c r="A47" s="5" t="s">
        <v>90</v>
      </c>
      <c r="B47" s="5" t="s">
        <v>55</v>
      </c>
      <c r="C47" s="5" t="s">
        <v>4</v>
      </c>
      <c r="D47" s="5" t="s">
        <v>92</v>
      </c>
      <c r="E47" s="6">
        <v>1.4491100000000001</v>
      </c>
      <c r="F47" s="6">
        <v>1.75526</v>
      </c>
      <c r="G47" s="6">
        <v>0.42861000000000005</v>
      </c>
      <c r="H47" s="6">
        <v>1.3470600000000001</v>
      </c>
      <c r="I47" s="6">
        <v>2.4492000000000003</v>
      </c>
      <c r="J47" s="6">
        <v>0.93886000000000003</v>
      </c>
      <c r="K47" s="6">
        <v>0.69394</v>
      </c>
      <c r="L47" s="6">
        <v>0.57147999999999999</v>
      </c>
      <c r="M47" s="6">
        <v>0.73476000000000008</v>
      </c>
      <c r="N47" s="6">
        <v>0.77558000000000005</v>
      </c>
      <c r="O47" s="6">
        <v>0.73476000000000008</v>
      </c>
      <c r="P47" s="6">
        <v>3.1431400000000003</v>
      </c>
      <c r="Q47" s="6">
        <v>0.97968000000000011</v>
      </c>
      <c r="R47" s="6">
        <v>0.97968000000000011</v>
      </c>
      <c r="S47" s="6">
        <v>1.1021400000000001</v>
      </c>
      <c r="T47" s="6">
        <v>1.1837800000000001</v>
      </c>
      <c r="U47" s="7">
        <f t="shared" si="0"/>
        <v>6.8985800000000008</v>
      </c>
      <c r="V47" s="7">
        <f t="shared" si="1"/>
        <v>8.0823600000000013</v>
      </c>
      <c r="W47" s="8">
        <f t="shared" si="2"/>
        <v>82.558139534883722</v>
      </c>
      <c r="X47" s="8">
        <f t="shared" si="3"/>
        <v>29.577464788732392</v>
      </c>
      <c r="Y47" s="8">
        <f t="shared" si="4"/>
        <v>92.957746478873233</v>
      </c>
      <c r="Z47" s="8">
        <f t="shared" si="5"/>
        <v>121.42857142857144</v>
      </c>
      <c r="AA47" s="8">
        <f t="shared" si="6"/>
        <v>94.736842105263165</v>
      </c>
      <c r="AB47" s="8">
        <f t="shared" si="7"/>
        <v>100</v>
      </c>
    </row>
    <row r="48" spans="1:28" s="9" customFormat="1" x14ac:dyDescent="0.2">
      <c r="A48" s="5" t="s">
        <v>90</v>
      </c>
      <c r="B48" s="5" t="s">
        <v>56</v>
      </c>
      <c r="C48" s="5" t="s">
        <v>4</v>
      </c>
      <c r="D48" s="5" t="s">
        <v>92</v>
      </c>
      <c r="E48" s="6">
        <v>1.5715700000000001</v>
      </c>
      <c r="F48" s="6">
        <v>1.9593600000000002</v>
      </c>
      <c r="G48" s="6">
        <v>0.48984000000000005</v>
      </c>
      <c r="H48" s="6">
        <v>1.5919800000000002</v>
      </c>
      <c r="I48" s="6">
        <v>2.8574000000000002</v>
      </c>
      <c r="J48" s="6">
        <v>1.2246000000000001</v>
      </c>
      <c r="K48" s="6">
        <v>0.87763000000000002</v>
      </c>
      <c r="L48" s="6">
        <v>0.69394</v>
      </c>
      <c r="M48" s="6">
        <v>0.9184500000000001</v>
      </c>
      <c r="N48" s="6">
        <v>0.97968000000000011</v>
      </c>
      <c r="O48" s="6">
        <v>0.81640000000000001</v>
      </c>
      <c r="P48" s="6">
        <v>3.3472400000000002</v>
      </c>
      <c r="Q48" s="6">
        <v>1.1021400000000001</v>
      </c>
      <c r="R48" s="6">
        <v>1.14296</v>
      </c>
      <c r="S48" s="6">
        <v>1.36747</v>
      </c>
      <c r="T48" s="6">
        <v>1.4695200000000002</v>
      </c>
      <c r="U48" s="7">
        <f t="shared" si="0"/>
        <v>7.8782600000000009</v>
      </c>
      <c r="V48" s="7">
        <f t="shared" si="1"/>
        <v>8.9803999999999995</v>
      </c>
      <c r="W48" s="8">
        <f t="shared" si="2"/>
        <v>80.208333333333329</v>
      </c>
      <c r="X48" s="8">
        <f t="shared" si="3"/>
        <v>31.168831168831169</v>
      </c>
      <c r="Y48" s="8">
        <f t="shared" si="4"/>
        <v>101.2987012987013</v>
      </c>
      <c r="Z48" s="8">
        <f t="shared" si="5"/>
        <v>126.47058823529412</v>
      </c>
      <c r="AA48" s="8">
        <f t="shared" si="6"/>
        <v>83.333333333333329</v>
      </c>
      <c r="AB48" s="8">
        <f t="shared" si="7"/>
        <v>112.5</v>
      </c>
    </row>
    <row r="49" spans="1:28" s="9" customFormat="1" x14ac:dyDescent="0.2">
      <c r="A49" s="5" t="s">
        <v>90</v>
      </c>
      <c r="B49" s="5" t="s">
        <v>57</v>
      </c>
      <c r="C49" s="5" t="s">
        <v>23</v>
      </c>
      <c r="D49" s="5" t="s">
        <v>92</v>
      </c>
      <c r="E49" s="6">
        <v>1.9593600000000002</v>
      </c>
      <c r="F49" s="6">
        <v>2.1634600000000002</v>
      </c>
      <c r="G49" s="6">
        <v>0.55107000000000006</v>
      </c>
      <c r="H49" s="6">
        <v>1.7756700000000001</v>
      </c>
      <c r="I49" s="6">
        <v>3.3472400000000002</v>
      </c>
      <c r="J49" s="6">
        <v>1.4287000000000001</v>
      </c>
      <c r="K49" s="6">
        <v>1.0205</v>
      </c>
      <c r="L49" s="6">
        <v>0.83681000000000005</v>
      </c>
      <c r="M49" s="6">
        <v>1.04091</v>
      </c>
      <c r="N49" s="6">
        <v>1.16337</v>
      </c>
      <c r="O49" s="6">
        <v>1.0205</v>
      </c>
      <c r="P49" s="6">
        <v>3.8370800000000003</v>
      </c>
      <c r="Q49" s="6">
        <v>1.3266500000000001</v>
      </c>
      <c r="R49" s="6">
        <v>1.3470600000000001</v>
      </c>
      <c r="S49" s="6">
        <v>1.5511600000000001</v>
      </c>
      <c r="T49" s="6">
        <v>1.6328</v>
      </c>
      <c r="U49" s="7">
        <f t="shared" si="0"/>
        <v>9.2049099999999999</v>
      </c>
      <c r="V49" s="7">
        <f t="shared" si="1"/>
        <v>10.36828</v>
      </c>
      <c r="W49" s="8">
        <f t="shared" si="2"/>
        <v>90.566037735849065</v>
      </c>
      <c r="X49" s="8">
        <f t="shared" si="3"/>
        <v>28.125</v>
      </c>
      <c r="Y49" s="8">
        <f t="shared" si="4"/>
        <v>90.624999999999986</v>
      </c>
      <c r="Z49" s="8">
        <f t="shared" si="5"/>
        <v>121.95121951219512</v>
      </c>
      <c r="AA49" s="8">
        <f t="shared" si="6"/>
        <v>87.719298245614027</v>
      </c>
      <c r="AB49" s="8">
        <f t="shared" si="7"/>
        <v>102</v>
      </c>
    </row>
    <row r="50" spans="1:28" s="9" customFormat="1" x14ac:dyDescent="0.2">
      <c r="A50" s="5" t="s">
        <v>90</v>
      </c>
      <c r="B50" s="5" t="s">
        <v>130</v>
      </c>
      <c r="C50" s="5" t="s">
        <v>29</v>
      </c>
      <c r="D50" s="5" t="s">
        <v>92</v>
      </c>
      <c r="E50" s="6">
        <v>1.8369000000000002</v>
      </c>
      <c r="F50" s="6">
        <v>2.1226400000000001</v>
      </c>
      <c r="G50" s="6">
        <v>0.55107000000000006</v>
      </c>
      <c r="H50" s="6">
        <v>1.6328</v>
      </c>
      <c r="I50" s="6">
        <v>3.1431400000000003</v>
      </c>
      <c r="J50" s="6">
        <v>1.3266500000000001</v>
      </c>
      <c r="K50" s="6">
        <v>0.93886000000000003</v>
      </c>
      <c r="L50" s="6">
        <v>0.81640000000000001</v>
      </c>
      <c r="M50" s="6">
        <v>0.93886000000000003</v>
      </c>
      <c r="N50" s="6">
        <v>1.06132</v>
      </c>
      <c r="O50" s="6">
        <v>0.81640000000000001</v>
      </c>
      <c r="P50" s="6">
        <v>3.5921600000000002</v>
      </c>
      <c r="Q50" s="6">
        <v>1.1021400000000001</v>
      </c>
      <c r="R50" s="6">
        <v>1.14296</v>
      </c>
      <c r="S50" s="6">
        <v>1.4695200000000002</v>
      </c>
      <c r="T50" s="6">
        <v>1.51034</v>
      </c>
      <c r="U50" s="7">
        <f t="shared" si="0"/>
        <v>8.32728</v>
      </c>
      <c r="V50" s="7">
        <f t="shared" si="1"/>
        <v>9.6743400000000008</v>
      </c>
      <c r="W50" s="8">
        <f t="shared" si="2"/>
        <v>86.538461538461547</v>
      </c>
      <c r="X50" s="8">
        <f t="shared" si="3"/>
        <v>30</v>
      </c>
      <c r="Y50" s="8">
        <f t="shared" si="4"/>
        <v>88.888888888888886</v>
      </c>
      <c r="Z50" s="8">
        <f t="shared" si="5"/>
        <v>114.99999999999999</v>
      </c>
      <c r="AA50" s="8">
        <f t="shared" si="6"/>
        <v>76.92307692307692</v>
      </c>
      <c r="AB50" s="8">
        <f t="shared" si="7"/>
        <v>114.99999999999999</v>
      </c>
    </row>
    <row r="51" spans="1:28" s="9" customFormat="1" x14ac:dyDescent="0.2">
      <c r="A51" s="5" t="s">
        <v>90</v>
      </c>
      <c r="B51" s="5" t="s">
        <v>58</v>
      </c>
      <c r="C51" s="5" t="s">
        <v>4</v>
      </c>
      <c r="D51" s="5" t="s">
        <v>92</v>
      </c>
      <c r="E51" s="6">
        <v>2.1173299999999999</v>
      </c>
      <c r="F51" s="6">
        <v>2.44896</v>
      </c>
      <c r="G51" s="6">
        <v>0.61224000000000001</v>
      </c>
      <c r="H51" s="6">
        <v>1.93876</v>
      </c>
      <c r="I51" s="6">
        <v>3.5714000000000001</v>
      </c>
      <c r="J51" s="6">
        <v>1.5306000000000002</v>
      </c>
      <c r="K51" s="6">
        <v>1.0204</v>
      </c>
      <c r="L51" s="6">
        <v>0.96938000000000002</v>
      </c>
      <c r="M51" s="6">
        <v>1.07142</v>
      </c>
      <c r="N51" s="6">
        <v>1.2499900000000002</v>
      </c>
      <c r="O51" s="6">
        <v>1.0459100000000001</v>
      </c>
      <c r="P51" s="6">
        <v>4.3367000000000004</v>
      </c>
      <c r="Q51" s="6">
        <v>1.4795800000000001</v>
      </c>
      <c r="R51" s="6">
        <v>1.4795800000000001</v>
      </c>
      <c r="S51" s="6">
        <v>1.7601900000000001</v>
      </c>
      <c r="T51" s="6">
        <v>1.6326400000000001</v>
      </c>
      <c r="U51" s="7">
        <f t="shared" si="0"/>
        <v>10.02543</v>
      </c>
      <c r="V51" s="7">
        <f t="shared" si="1"/>
        <v>11.40297</v>
      </c>
      <c r="W51" s="8">
        <f t="shared" si="2"/>
        <v>86.458333333333329</v>
      </c>
      <c r="X51" s="8">
        <f t="shared" si="3"/>
        <v>28.915662650602407</v>
      </c>
      <c r="Y51" s="8">
        <f t="shared" si="4"/>
        <v>91.566265060240966</v>
      </c>
      <c r="Z51" s="8">
        <f t="shared" si="5"/>
        <v>105.26315789473684</v>
      </c>
      <c r="AA51" s="8">
        <f t="shared" si="6"/>
        <v>83.673469387755105</v>
      </c>
      <c r="AB51" s="8">
        <f t="shared" si="7"/>
        <v>102.4390243902439</v>
      </c>
    </row>
    <row r="52" spans="1:28" s="9" customFormat="1" x14ac:dyDescent="0.2">
      <c r="A52" s="5" t="s">
        <v>90</v>
      </c>
      <c r="B52" s="5" t="s">
        <v>59</v>
      </c>
      <c r="C52" s="5" t="s">
        <v>4</v>
      </c>
      <c r="D52" s="5" t="s">
        <v>92</v>
      </c>
      <c r="E52" s="6">
        <v>1.8777200000000001</v>
      </c>
      <c r="F52" s="6">
        <v>2.28592</v>
      </c>
      <c r="G52" s="6">
        <v>0.53066000000000002</v>
      </c>
      <c r="H52" s="6">
        <v>1.75526</v>
      </c>
      <c r="I52" s="6">
        <v>3.2656000000000001</v>
      </c>
      <c r="J52" s="6">
        <v>1.38788</v>
      </c>
      <c r="K52" s="6">
        <v>1.0205</v>
      </c>
      <c r="L52" s="6">
        <v>0.85722000000000009</v>
      </c>
      <c r="M52" s="6">
        <v>1.04091</v>
      </c>
      <c r="N52" s="6">
        <v>1.1225500000000002</v>
      </c>
      <c r="O52" s="6">
        <v>0.9184500000000001</v>
      </c>
      <c r="P52" s="6">
        <v>4.0819999999999999</v>
      </c>
      <c r="Q52" s="6">
        <v>1.3062400000000001</v>
      </c>
      <c r="R52" s="6">
        <v>1.3470600000000001</v>
      </c>
      <c r="S52" s="6">
        <v>1.5511600000000001</v>
      </c>
      <c r="T52" s="6">
        <v>1.6328</v>
      </c>
      <c r="U52" s="7">
        <f t="shared" si="0"/>
        <v>9.1232699999999998</v>
      </c>
      <c r="V52" s="7">
        <f t="shared" si="1"/>
        <v>10.551970000000001</v>
      </c>
      <c r="W52" s="8">
        <f t="shared" si="2"/>
        <v>82.142857142857153</v>
      </c>
      <c r="X52" s="8">
        <f t="shared" si="3"/>
        <v>28.260869565217391</v>
      </c>
      <c r="Y52" s="8">
        <f t="shared" si="4"/>
        <v>93.478260869565219</v>
      </c>
      <c r="Z52" s="8">
        <f t="shared" si="5"/>
        <v>119.04761904761902</v>
      </c>
      <c r="AA52" s="8">
        <f t="shared" si="6"/>
        <v>81.818181818181813</v>
      </c>
      <c r="AB52" s="8">
        <f t="shared" si="7"/>
        <v>113.33333333333333</v>
      </c>
    </row>
    <row r="53" spans="1:28" s="9" customFormat="1" x14ac:dyDescent="0.2">
      <c r="A53" s="5" t="s">
        <v>90</v>
      </c>
      <c r="B53" s="5" t="s">
        <v>60</v>
      </c>
      <c r="C53" s="5" t="s">
        <v>4</v>
      </c>
      <c r="D53" s="5" t="s">
        <v>92</v>
      </c>
      <c r="E53" s="6">
        <v>2.0409999999999999</v>
      </c>
      <c r="F53" s="6">
        <v>2.3675600000000001</v>
      </c>
      <c r="G53" s="6">
        <v>0.61230000000000007</v>
      </c>
      <c r="H53" s="6">
        <v>1.8369000000000002</v>
      </c>
      <c r="I53" s="6">
        <v>3.3064200000000001</v>
      </c>
      <c r="J53" s="6">
        <v>1.4695200000000002</v>
      </c>
      <c r="K53" s="6">
        <v>1.04091</v>
      </c>
      <c r="L53" s="6">
        <v>0.89804000000000006</v>
      </c>
      <c r="M53" s="6">
        <v>1.04091</v>
      </c>
      <c r="N53" s="6">
        <v>1.0817300000000001</v>
      </c>
      <c r="O53" s="6">
        <v>0.9184500000000001</v>
      </c>
      <c r="P53" s="6">
        <v>4.2861000000000002</v>
      </c>
      <c r="Q53" s="6">
        <v>1.2246000000000001</v>
      </c>
      <c r="R53" s="6">
        <v>1.26542</v>
      </c>
      <c r="S53" s="6">
        <v>1.6328</v>
      </c>
      <c r="T53" s="6">
        <v>1.6940300000000001</v>
      </c>
      <c r="U53" s="7">
        <f t="shared" si="0"/>
        <v>9.0824500000000015</v>
      </c>
      <c r="V53" s="7">
        <f t="shared" si="1"/>
        <v>10.878530000000001</v>
      </c>
      <c r="W53" s="8">
        <f t="shared" si="2"/>
        <v>86.206896551724128</v>
      </c>
      <c r="X53" s="8">
        <f t="shared" si="3"/>
        <v>30.000000000000004</v>
      </c>
      <c r="Y53" s="8">
        <f t="shared" si="4"/>
        <v>90.000000000000014</v>
      </c>
      <c r="Z53" s="8">
        <f t="shared" si="5"/>
        <v>115.90909090909089</v>
      </c>
      <c r="AA53" s="8">
        <f t="shared" si="6"/>
        <v>84.905660377358487</v>
      </c>
      <c r="AB53" s="8">
        <f t="shared" si="7"/>
        <v>113.33333333333333</v>
      </c>
    </row>
    <row r="54" spans="1:28" s="9" customFormat="1" x14ac:dyDescent="0.2">
      <c r="A54" s="5" t="s">
        <v>91</v>
      </c>
      <c r="B54" s="5" t="s">
        <v>61</v>
      </c>
      <c r="C54" s="5" t="s">
        <v>4</v>
      </c>
      <c r="D54" s="5" t="s">
        <v>92</v>
      </c>
      <c r="E54" s="6">
        <v>1.75526</v>
      </c>
      <c r="F54" s="6">
        <v>2.2042800000000002</v>
      </c>
      <c r="G54" s="6">
        <v>0.53066000000000002</v>
      </c>
      <c r="H54" s="6">
        <v>1.6736200000000001</v>
      </c>
      <c r="I54" s="6">
        <v>3.22478</v>
      </c>
      <c r="J54" s="6">
        <v>1.1225500000000002</v>
      </c>
      <c r="K54" s="6">
        <v>0.77558000000000005</v>
      </c>
      <c r="L54" s="6">
        <v>0.65312000000000003</v>
      </c>
      <c r="M54" s="6">
        <v>0.77558000000000005</v>
      </c>
      <c r="N54" s="6">
        <v>1.0205</v>
      </c>
      <c r="O54" s="6">
        <v>0.85722000000000009</v>
      </c>
      <c r="P54" s="6">
        <v>3.7962600000000002</v>
      </c>
      <c r="Q54" s="6">
        <v>1.06132</v>
      </c>
      <c r="R54" s="6">
        <v>1.3266500000000001</v>
      </c>
      <c r="S54" s="6">
        <v>1.14296</v>
      </c>
      <c r="T54" s="6">
        <v>1.2246000000000001</v>
      </c>
      <c r="U54" s="7">
        <f t="shared" si="0"/>
        <v>8.6742500000000007</v>
      </c>
      <c r="V54" s="7">
        <f t="shared" si="1"/>
        <v>10.08254</v>
      </c>
      <c r="W54" s="8">
        <f t="shared" si="2"/>
        <v>79.629629629629633</v>
      </c>
      <c r="X54" s="8">
        <f t="shared" si="3"/>
        <v>30.232558139534881</v>
      </c>
      <c r="Y54" s="8">
        <f t="shared" si="4"/>
        <v>95.348837209302332</v>
      </c>
      <c r="Z54" s="8">
        <f t="shared" si="5"/>
        <v>118.75</v>
      </c>
      <c r="AA54" s="8">
        <f t="shared" si="6"/>
        <v>84.000000000000014</v>
      </c>
      <c r="AB54" s="8">
        <f t="shared" si="7"/>
        <v>90.476190476190482</v>
      </c>
    </row>
    <row r="55" spans="1:28" s="9" customFormat="1" x14ac:dyDescent="0.2">
      <c r="A55" s="5" t="s">
        <v>91</v>
      </c>
      <c r="B55" s="5" t="s">
        <v>62</v>
      </c>
      <c r="C55" s="5" t="s">
        <v>4</v>
      </c>
      <c r="D55" s="5" t="s">
        <v>93</v>
      </c>
      <c r="E55" s="6">
        <v>2.7120000000000002</v>
      </c>
      <c r="F55" s="6">
        <v>2.8815000000000004</v>
      </c>
      <c r="G55" s="6">
        <v>0.67800000000000005</v>
      </c>
      <c r="H55" s="6">
        <v>1.9492500000000001</v>
      </c>
      <c r="I55" s="6">
        <v>4.7460000000000004</v>
      </c>
      <c r="J55" s="6">
        <v>2.2035</v>
      </c>
      <c r="K55" s="6">
        <v>1.9492500000000001</v>
      </c>
      <c r="L55" s="6">
        <v>2.5848750000000003</v>
      </c>
      <c r="M55" s="6">
        <v>1.4407500000000002</v>
      </c>
      <c r="N55" s="6">
        <v>1.4407500000000002</v>
      </c>
      <c r="O55" s="6">
        <v>1.10175</v>
      </c>
      <c r="P55" s="6">
        <v>5.3392500000000007</v>
      </c>
      <c r="Q55" s="6">
        <v>1.9068750000000001</v>
      </c>
      <c r="R55" s="6">
        <v>2.0340000000000003</v>
      </c>
      <c r="S55" s="6">
        <v>2.3730000000000002</v>
      </c>
      <c r="T55" s="6">
        <v>2.5425</v>
      </c>
      <c r="U55" s="7">
        <f t="shared" si="0"/>
        <v>12.670125000000001</v>
      </c>
      <c r="V55" s="7">
        <f t="shared" si="1"/>
        <v>14.0685</v>
      </c>
      <c r="W55" s="8">
        <f t="shared" si="2"/>
        <v>94.117647058823522</v>
      </c>
      <c r="X55" s="8">
        <f t="shared" si="3"/>
        <v>25</v>
      </c>
      <c r="Y55" s="8">
        <f t="shared" si="4"/>
        <v>71.875</v>
      </c>
      <c r="Z55" s="8">
        <f t="shared" si="5"/>
        <v>75.409836065573771</v>
      </c>
      <c r="AA55" s="8">
        <f t="shared" si="6"/>
        <v>76.470588235294116</v>
      </c>
      <c r="AB55" s="8">
        <f t="shared" si="7"/>
        <v>130.7692307692308</v>
      </c>
    </row>
    <row r="56" spans="1:28" s="9" customFormat="1" x14ac:dyDescent="0.2">
      <c r="A56" s="5" t="s">
        <v>91</v>
      </c>
      <c r="B56" s="5" t="s">
        <v>63</v>
      </c>
      <c r="C56" s="5" t="s">
        <v>4</v>
      </c>
      <c r="D56" s="5" t="s">
        <v>93</v>
      </c>
      <c r="E56" s="6">
        <v>2.7935600000000003</v>
      </c>
      <c r="F56" s="6">
        <v>2.8570500000000001</v>
      </c>
      <c r="G56" s="6">
        <v>0.66664500000000004</v>
      </c>
      <c r="H56" s="6">
        <v>1.9681900000000001</v>
      </c>
      <c r="I56" s="6">
        <v>4.6347700000000005</v>
      </c>
      <c r="J56" s="6">
        <v>2.09517</v>
      </c>
      <c r="K56" s="6">
        <v>1.9047000000000001</v>
      </c>
      <c r="L56" s="6">
        <v>2.6348350000000003</v>
      </c>
      <c r="M56" s="6">
        <v>1.4602700000000002</v>
      </c>
      <c r="N56" s="6">
        <v>1.4602700000000002</v>
      </c>
      <c r="O56" s="6">
        <v>1.111075</v>
      </c>
      <c r="P56" s="6">
        <v>6.0315500000000002</v>
      </c>
      <c r="Q56" s="6">
        <v>1.7777200000000002</v>
      </c>
      <c r="R56" s="6">
        <v>1.8412100000000002</v>
      </c>
      <c r="S56" s="6">
        <v>2.2856400000000003</v>
      </c>
      <c r="T56" s="6">
        <v>2.4761100000000003</v>
      </c>
      <c r="U56" s="7">
        <f t="shared" si="0"/>
        <v>12.221825000000001</v>
      </c>
      <c r="V56" s="7">
        <f t="shared" si="1"/>
        <v>14.634444999999999</v>
      </c>
      <c r="W56" s="8">
        <f t="shared" si="2"/>
        <v>97.777777777777786</v>
      </c>
      <c r="X56" s="8">
        <f t="shared" si="3"/>
        <v>23.863636363636363</v>
      </c>
      <c r="Y56" s="8">
        <f t="shared" si="4"/>
        <v>70.454545454545453</v>
      </c>
      <c r="Z56" s="8">
        <f t="shared" si="5"/>
        <v>72.289156626506028</v>
      </c>
      <c r="AA56" s="8">
        <f t="shared" si="6"/>
        <v>76.086956521739125</v>
      </c>
      <c r="AB56" s="8">
        <f t="shared" si="7"/>
        <v>131.42857142857144</v>
      </c>
    </row>
    <row r="57" spans="1:28" s="9" customFormat="1" x14ac:dyDescent="0.2">
      <c r="A57" s="5" t="s">
        <v>91</v>
      </c>
      <c r="B57" s="5" t="s">
        <v>64</v>
      </c>
      <c r="C57" s="5" t="s">
        <v>4</v>
      </c>
      <c r="D57" s="5" t="s">
        <v>93</v>
      </c>
      <c r="E57" s="6">
        <v>2.5396000000000001</v>
      </c>
      <c r="F57" s="6">
        <v>2.7935600000000003</v>
      </c>
      <c r="G57" s="6">
        <v>0.63490000000000002</v>
      </c>
      <c r="H57" s="6">
        <v>1.9681900000000001</v>
      </c>
      <c r="I57" s="6">
        <v>4.4443000000000001</v>
      </c>
      <c r="J57" s="6">
        <v>1.9681900000000001</v>
      </c>
      <c r="K57" s="6">
        <v>1.7777200000000002</v>
      </c>
      <c r="L57" s="6">
        <v>2.4761100000000003</v>
      </c>
      <c r="M57" s="6">
        <v>1.3332900000000001</v>
      </c>
      <c r="N57" s="6">
        <v>1.3967800000000001</v>
      </c>
      <c r="O57" s="6">
        <v>0.95235000000000003</v>
      </c>
      <c r="P57" s="6">
        <v>4.50779</v>
      </c>
      <c r="Q57" s="6">
        <v>1.8094650000000001</v>
      </c>
      <c r="R57" s="6">
        <v>1.8412100000000002</v>
      </c>
      <c r="S57" s="6">
        <v>2.2856400000000003</v>
      </c>
      <c r="T57" s="6">
        <v>2.3491300000000002</v>
      </c>
      <c r="U57" s="7">
        <f t="shared" si="0"/>
        <v>11.840885</v>
      </c>
      <c r="V57" s="7">
        <f t="shared" si="1"/>
        <v>12.698</v>
      </c>
      <c r="W57" s="8">
        <f t="shared" si="2"/>
        <v>90.909090909090907</v>
      </c>
      <c r="X57" s="8">
        <f t="shared" si="3"/>
        <v>25</v>
      </c>
      <c r="Y57" s="8">
        <f t="shared" si="4"/>
        <v>77.5</v>
      </c>
      <c r="Z57" s="8">
        <f t="shared" si="5"/>
        <v>71.794871794871796</v>
      </c>
      <c r="AA57" s="8">
        <f t="shared" si="6"/>
        <v>68.181818181818173</v>
      </c>
      <c r="AB57" s="8">
        <f t="shared" si="7"/>
        <v>140</v>
      </c>
    </row>
    <row r="58" spans="1:28" s="9" customFormat="1" x14ac:dyDescent="0.2">
      <c r="A58" s="5" t="s">
        <v>91</v>
      </c>
      <c r="B58" s="5" t="s">
        <v>119</v>
      </c>
      <c r="C58" s="5" t="s">
        <v>4</v>
      </c>
      <c r="D58" s="5" t="s">
        <v>94</v>
      </c>
      <c r="E58" s="6">
        <v>1.7459750000000001</v>
      </c>
      <c r="F58" s="6">
        <v>1.9047000000000001</v>
      </c>
      <c r="G58" s="6">
        <v>0.76188000000000011</v>
      </c>
      <c r="H58" s="6">
        <v>0.34919500000000003</v>
      </c>
      <c r="I58" s="6">
        <v>3.9998700000000005</v>
      </c>
      <c r="J58" s="6">
        <v>1.8412100000000002</v>
      </c>
      <c r="K58" s="6">
        <v>1.9047000000000001</v>
      </c>
      <c r="L58" s="6">
        <v>2.6030900000000003</v>
      </c>
      <c r="M58" s="6">
        <v>1.0793300000000001</v>
      </c>
      <c r="N58" s="6">
        <v>1.3332900000000001</v>
      </c>
      <c r="O58" s="6">
        <v>0.88886000000000009</v>
      </c>
      <c r="P58" s="6">
        <v>5.0792000000000002</v>
      </c>
      <c r="Q58" s="6">
        <v>1.4602700000000002</v>
      </c>
      <c r="R58" s="6">
        <v>1.58725</v>
      </c>
      <c r="S58" s="6">
        <v>1.9047000000000001</v>
      </c>
      <c r="T58" s="6">
        <v>2.1586600000000002</v>
      </c>
      <c r="U58" s="7">
        <f t="shared" si="0"/>
        <v>9.8409499999999994</v>
      </c>
      <c r="V58" s="7">
        <f t="shared" si="1"/>
        <v>11.872630000000001</v>
      </c>
      <c r="W58" s="8">
        <f t="shared" si="2"/>
        <v>91.666666666666657</v>
      </c>
      <c r="X58" s="8">
        <f t="shared" si="3"/>
        <v>43.63636363636364</v>
      </c>
      <c r="Y58" s="8">
        <f t="shared" si="4"/>
        <v>20</v>
      </c>
      <c r="Z58" s="8">
        <f t="shared" si="5"/>
        <v>73.17073170731706</v>
      </c>
      <c r="AA58" s="8">
        <f t="shared" si="6"/>
        <v>66.666666666666671</v>
      </c>
      <c r="AB58" s="8">
        <f t="shared" si="7"/>
        <v>121.42857142857142</v>
      </c>
    </row>
    <row r="59" spans="1:28" s="9" customFormat="1" x14ac:dyDescent="0.2">
      <c r="A59" s="5" t="s">
        <v>91</v>
      </c>
      <c r="B59" s="5" t="s">
        <v>66</v>
      </c>
      <c r="C59" s="5" t="s">
        <v>4</v>
      </c>
      <c r="D59" s="5" t="s">
        <v>93</v>
      </c>
      <c r="E59" s="6">
        <v>2.6665800000000002</v>
      </c>
      <c r="F59" s="6">
        <v>2.9205400000000004</v>
      </c>
      <c r="G59" s="6">
        <v>0.66664500000000004</v>
      </c>
      <c r="H59" s="6">
        <v>2.0316800000000002</v>
      </c>
      <c r="I59" s="6">
        <v>4.6347700000000005</v>
      </c>
      <c r="J59" s="6">
        <v>2.0316800000000002</v>
      </c>
      <c r="K59" s="6">
        <v>1.9047000000000001</v>
      </c>
      <c r="L59" s="6">
        <v>2.571345</v>
      </c>
      <c r="M59" s="6">
        <v>1.4602700000000002</v>
      </c>
      <c r="N59" s="6">
        <v>1.428525</v>
      </c>
      <c r="O59" s="6">
        <v>1.0158400000000001</v>
      </c>
      <c r="P59" s="6">
        <v>5.3966500000000002</v>
      </c>
      <c r="Q59" s="6">
        <v>1.8412100000000002</v>
      </c>
      <c r="R59" s="6">
        <v>1.9047000000000001</v>
      </c>
      <c r="S59" s="6">
        <v>2.3491300000000002</v>
      </c>
      <c r="T59" s="6">
        <v>2.4761100000000003</v>
      </c>
      <c r="U59" s="7">
        <f t="shared" si="0"/>
        <v>12.317060000000001</v>
      </c>
      <c r="V59" s="7">
        <f t="shared" si="1"/>
        <v>13.9678</v>
      </c>
      <c r="W59" s="8">
        <f t="shared" si="2"/>
        <v>91.304347826086953</v>
      </c>
      <c r="X59" s="8">
        <f t="shared" si="3"/>
        <v>25</v>
      </c>
      <c r="Y59" s="8">
        <f t="shared" si="4"/>
        <v>76.19047619047619</v>
      </c>
      <c r="Z59" s="8">
        <f t="shared" si="5"/>
        <v>74.074074074074076</v>
      </c>
      <c r="AA59" s="8">
        <f t="shared" si="6"/>
        <v>71.111111111111114</v>
      </c>
      <c r="AB59" s="8">
        <f t="shared" si="7"/>
        <v>143.75</v>
      </c>
    </row>
    <row r="60" spans="1:28" s="9" customFormat="1" x14ac:dyDescent="0.2">
      <c r="A60" s="5" t="s">
        <v>91</v>
      </c>
      <c r="B60" s="5" t="s">
        <v>67</v>
      </c>
      <c r="C60" s="5" t="s">
        <v>4</v>
      </c>
      <c r="D60" s="5" t="s">
        <v>92</v>
      </c>
      <c r="E60" s="6">
        <v>2.0634250000000001</v>
      </c>
      <c r="F60" s="6">
        <v>2.3491300000000002</v>
      </c>
      <c r="G60" s="6">
        <v>0.50792000000000004</v>
      </c>
      <c r="H60" s="6">
        <v>1.58725</v>
      </c>
      <c r="I60" s="6">
        <v>3.4919500000000001</v>
      </c>
      <c r="J60" s="6">
        <v>1.4602700000000002</v>
      </c>
      <c r="K60" s="6">
        <v>0.95235000000000003</v>
      </c>
      <c r="L60" s="6">
        <v>0.92060500000000012</v>
      </c>
      <c r="M60" s="6">
        <v>1.047585</v>
      </c>
      <c r="N60" s="6">
        <v>1.1428200000000002</v>
      </c>
      <c r="O60" s="6">
        <v>0.88886000000000009</v>
      </c>
      <c r="P60" s="6">
        <v>3.6824200000000005</v>
      </c>
      <c r="Q60" s="6">
        <v>1.3015450000000002</v>
      </c>
      <c r="R60" s="6">
        <v>1.428525</v>
      </c>
      <c r="S60" s="6">
        <v>1.6507400000000001</v>
      </c>
      <c r="T60" s="6">
        <v>1.7777200000000002</v>
      </c>
      <c r="U60" s="7">
        <f t="shared" si="0"/>
        <v>9.4600100000000005</v>
      </c>
      <c r="V60" s="7">
        <f t="shared" si="1"/>
        <v>10.41236</v>
      </c>
      <c r="W60" s="8">
        <f t="shared" si="2"/>
        <v>87.837837837837839</v>
      </c>
      <c r="X60" s="8">
        <f t="shared" si="3"/>
        <v>24.615384615384617</v>
      </c>
      <c r="Y60" s="8">
        <f t="shared" si="4"/>
        <v>76.923076923076934</v>
      </c>
      <c r="Z60" s="8">
        <f t="shared" si="5"/>
        <v>103.44827586206895</v>
      </c>
      <c r="AA60" s="8">
        <f t="shared" si="6"/>
        <v>77.777777777777786</v>
      </c>
      <c r="AB60" s="8">
        <f t="shared" si="7"/>
        <v>117.85714285714283</v>
      </c>
    </row>
    <row r="61" spans="1:28" s="9" customFormat="1" x14ac:dyDescent="0.2">
      <c r="A61" s="5" t="s">
        <v>91</v>
      </c>
      <c r="B61" s="5" t="s">
        <v>68</v>
      </c>
      <c r="C61" s="5" t="s">
        <v>4</v>
      </c>
      <c r="D61" s="5" t="s">
        <v>93</v>
      </c>
      <c r="E61" s="6">
        <v>2.73007</v>
      </c>
      <c r="F61" s="6">
        <v>2.9205400000000004</v>
      </c>
      <c r="G61" s="6">
        <v>0.73013500000000009</v>
      </c>
      <c r="H61" s="6">
        <v>2.09517</v>
      </c>
      <c r="I61" s="6">
        <v>4.2538300000000007</v>
      </c>
      <c r="J61" s="6">
        <v>2.09517</v>
      </c>
      <c r="K61" s="6">
        <v>1.9047000000000001</v>
      </c>
      <c r="L61" s="6">
        <v>2.6030900000000003</v>
      </c>
      <c r="M61" s="6">
        <v>1.4602700000000002</v>
      </c>
      <c r="N61" s="6">
        <v>1.5237600000000002</v>
      </c>
      <c r="O61" s="6">
        <v>1.0158400000000001</v>
      </c>
      <c r="P61" s="6">
        <v>5.2696700000000005</v>
      </c>
      <c r="Q61" s="6">
        <v>1.8094650000000001</v>
      </c>
      <c r="R61" s="6">
        <v>1.8729550000000001</v>
      </c>
      <c r="S61" s="6">
        <v>2.3173850000000003</v>
      </c>
      <c r="T61" s="6">
        <v>2.4761100000000003</v>
      </c>
      <c r="U61" s="7">
        <f t="shared" si="0"/>
        <v>11.872630000000001</v>
      </c>
      <c r="V61" s="7">
        <f t="shared" si="1"/>
        <v>13.459880000000002</v>
      </c>
      <c r="W61" s="8">
        <f t="shared" si="2"/>
        <v>93.478260869565204</v>
      </c>
      <c r="X61" s="8">
        <f t="shared" si="3"/>
        <v>26.744186046511629</v>
      </c>
      <c r="Y61" s="8">
        <f t="shared" si="4"/>
        <v>76.744186046511629</v>
      </c>
      <c r="Z61" s="8">
        <f t="shared" si="5"/>
        <v>73.17073170731706</v>
      </c>
      <c r="AA61" s="8">
        <f t="shared" si="6"/>
        <v>66.666666666666657</v>
      </c>
      <c r="AB61" s="8">
        <f t="shared" si="7"/>
        <v>143.75</v>
      </c>
    </row>
    <row r="62" spans="1:28" s="9" customFormat="1" x14ac:dyDescent="0.2">
      <c r="A62" s="5" t="s">
        <v>91</v>
      </c>
      <c r="B62" s="5" t="s">
        <v>69</v>
      </c>
      <c r="C62" s="5" t="s">
        <v>4</v>
      </c>
      <c r="D62" s="5" t="s">
        <v>92</v>
      </c>
      <c r="E62" s="6">
        <v>2.1428400000000001</v>
      </c>
      <c r="F62" s="6">
        <v>2.3979400000000002</v>
      </c>
      <c r="G62" s="6">
        <v>0.51019999999999999</v>
      </c>
      <c r="H62" s="6">
        <v>1.73468</v>
      </c>
      <c r="I62" s="6">
        <v>2.9081399999999999</v>
      </c>
      <c r="J62" s="6">
        <v>1.5306000000000002</v>
      </c>
      <c r="K62" s="6">
        <v>0.96938000000000002</v>
      </c>
      <c r="L62" s="6">
        <v>0.96938000000000002</v>
      </c>
      <c r="M62" s="6">
        <v>1.1224400000000001</v>
      </c>
      <c r="N62" s="6">
        <v>1.1989700000000001</v>
      </c>
      <c r="O62" s="6">
        <v>0.91836000000000007</v>
      </c>
      <c r="P62" s="6">
        <v>3.4183400000000002</v>
      </c>
      <c r="Q62" s="6">
        <v>1.3265200000000001</v>
      </c>
      <c r="R62" s="6">
        <v>1.4795800000000001</v>
      </c>
      <c r="S62" s="6">
        <v>1.6836600000000002</v>
      </c>
      <c r="T62" s="6">
        <v>1.8367200000000001</v>
      </c>
      <c r="U62" s="7">
        <f t="shared" si="0"/>
        <v>9.0305400000000002</v>
      </c>
      <c r="V62" s="7">
        <f t="shared" si="1"/>
        <v>9.6427800000000001</v>
      </c>
      <c r="W62" s="8">
        <f t="shared" si="2"/>
        <v>89.361702127659569</v>
      </c>
      <c r="X62" s="8">
        <f t="shared" si="3"/>
        <v>23.809523809523807</v>
      </c>
      <c r="Y62" s="8">
        <f t="shared" si="4"/>
        <v>80.952380952380949</v>
      </c>
      <c r="Z62" s="8">
        <f t="shared" si="5"/>
        <v>100</v>
      </c>
      <c r="AA62" s="8">
        <f t="shared" si="6"/>
        <v>76.59574468085107</v>
      </c>
      <c r="AB62" s="8">
        <f t="shared" si="7"/>
        <v>122.22222222222223</v>
      </c>
    </row>
    <row r="63" spans="1:28" s="9" customFormat="1" x14ac:dyDescent="0.2">
      <c r="A63" s="5" t="s">
        <v>91</v>
      </c>
      <c r="B63" s="5" t="s">
        <v>70</v>
      </c>
      <c r="C63" s="5" t="s">
        <v>4</v>
      </c>
      <c r="D63" s="5" t="s">
        <v>92</v>
      </c>
      <c r="E63" s="6">
        <v>1.9593600000000002</v>
      </c>
      <c r="F63" s="6">
        <v>2.2451000000000003</v>
      </c>
      <c r="G63" s="6">
        <v>0.48984000000000005</v>
      </c>
      <c r="H63" s="6">
        <v>1.5919800000000002</v>
      </c>
      <c r="I63" s="6">
        <v>3.22478</v>
      </c>
      <c r="J63" s="6">
        <v>1.38788</v>
      </c>
      <c r="K63" s="6">
        <v>0.89804000000000006</v>
      </c>
      <c r="L63" s="6">
        <v>0.81640000000000001</v>
      </c>
      <c r="M63" s="6">
        <v>0.97968000000000011</v>
      </c>
      <c r="N63" s="6">
        <v>1.0205</v>
      </c>
      <c r="O63" s="6">
        <v>0.83681000000000005</v>
      </c>
      <c r="P63" s="6">
        <v>4.2861000000000002</v>
      </c>
      <c r="Q63" s="6">
        <v>1.3062400000000001</v>
      </c>
      <c r="R63" s="6">
        <v>1.3062400000000001</v>
      </c>
      <c r="S63" s="6">
        <v>1.4695200000000002</v>
      </c>
      <c r="T63" s="6">
        <v>1.6328</v>
      </c>
      <c r="U63" s="7">
        <f t="shared" si="0"/>
        <v>8.9191699999999994</v>
      </c>
      <c r="V63" s="7">
        <f t="shared" si="1"/>
        <v>10.592790000000001</v>
      </c>
      <c r="W63" s="8">
        <f t="shared" si="2"/>
        <v>87.272727272727266</v>
      </c>
      <c r="X63" s="8">
        <f t="shared" si="3"/>
        <v>25</v>
      </c>
      <c r="Y63" s="8">
        <f t="shared" si="4"/>
        <v>81.25</v>
      </c>
      <c r="Z63" s="8">
        <f t="shared" si="5"/>
        <v>110.00000000000001</v>
      </c>
      <c r="AA63" s="8">
        <f t="shared" si="6"/>
        <v>82</v>
      </c>
      <c r="AB63" s="8">
        <f t="shared" si="7"/>
        <v>117.07317073170734</v>
      </c>
    </row>
    <row r="64" spans="1:28" s="9" customFormat="1" x14ac:dyDescent="0.2">
      <c r="A64" s="5" t="s">
        <v>91</v>
      </c>
      <c r="B64" s="5" t="s">
        <v>71</v>
      </c>
      <c r="C64" s="5" t="s">
        <v>4</v>
      </c>
      <c r="D64" s="5" t="s">
        <v>92</v>
      </c>
      <c r="E64" s="6">
        <v>2.0409999999999999</v>
      </c>
      <c r="F64" s="6">
        <v>2.4083800000000002</v>
      </c>
      <c r="G64" s="6">
        <v>0.48984000000000005</v>
      </c>
      <c r="H64" s="6">
        <v>1.75526</v>
      </c>
      <c r="I64" s="6">
        <v>3.4697</v>
      </c>
      <c r="J64" s="6">
        <v>1.5511600000000001</v>
      </c>
      <c r="K64" s="6">
        <v>0.87763000000000002</v>
      </c>
      <c r="L64" s="6">
        <v>0.97968000000000011</v>
      </c>
      <c r="M64" s="6">
        <v>1.04091</v>
      </c>
      <c r="N64" s="6">
        <v>1.14296</v>
      </c>
      <c r="O64" s="6">
        <v>0.85722000000000009</v>
      </c>
      <c r="P64" s="6">
        <v>4.2044600000000001</v>
      </c>
      <c r="Q64" s="6">
        <v>1.38788</v>
      </c>
      <c r="R64" s="6">
        <v>1.4287000000000001</v>
      </c>
      <c r="S64" s="6">
        <v>1.5511600000000001</v>
      </c>
      <c r="T64" s="6">
        <v>1.6736200000000001</v>
      </c>
      <c r="U64" s="7">
        <f t="shared" si="0"/>
        <v>9.5518800000000006</v>
      </c>
      <c r="V64" s="7">
        <f t="shared" si="1"/>
        <v>10.93976</v>
      </c>
      <c r="W64" s="8">
        <f t="shared" ref="W64:W79" si="8">100*(E64/F64)</f>
        <v>84.745762711864387</v>
      </c>
      <c r="X64" s="8">
        <f t="shared" ref="X64:X79" si="9">100*(G64/E64)</f>
        <v>24.000000000000004</v>
      </c>
      <c r="Y64" s="8">
        <f t="shared" ref="Y64:Y79" si="10">100*(H64/E64)</f>
        <v>86.000000000000014</v>
      </c>
      <c r="Z64" s="8">
        <f t="shared" ref="Z64:Z79" si="11">100*(K64/L64)</f>
        <v>89.583333333333329</v>
      </c>
      <c r="AA64" s="8">
        <f t="shared" ref="AA64:AA79" si="12">100*(O64/N64)</f>
        <v>75.000000000000014</v>
      </c>
      <c r="AB64" s="8">
        <f t="shared" ref="AB64:AB79" si="13">100*(M64/O64)</f>
        <v>121.42857142857142</v>
      </c>
    </row>
    <row r="65" spans="1:28" s="9" customFormat="1" x14ac:dyDescent="0.2">
      <c r="A65" s="5" t="s">
        <v>91</v>
      </c>
      <c r="B65" s="5" t="s">
        <v>72</v>
      </c>
      <c r="C65" s="5" t="s">
        <v>4</v>
      </c>
      <c r="D65" s="5" t="s">
        <v>92</v>
      </c>
      <c r="E65" s="6">
        <v>1.9185400000000001</v>
      </c>
      <c r="F65" s="6">
        <v>2.2451000000000003</v>
      </c>
      <c r="G65" s="6">
        <v>0.48984000000000005</v>
      </c>
      <c r="H65" s="6">
        <v>1.6328</v>
      </c>
      <c r="I65" s="6">
        <v>3.1431400000000003</v>
      </c>
      <c r="J65" s="6">
        <v>1.38788</v>
      </c>
      <c r="K65" s="6">
        <v>0.85722000000000009</v>
      </c>
      <c r="L65" s="6">
        <v>0.81640000000000001</v>
      </c>
      <c r="M65" s="6">
        <v>0.89804000000000006</v>
      </c>
      <c r="N65" s="6">
        <v>0.97968000000000011</v>
      </c>
      <c r="O65" s="6">
        <v>0.81640000000000001</v>
      </c>
      <c r="P65" s="6">
        <v>3.0615000000000001</v>
      </c>
      <c r="Q65" s="6">
        <v>1.14296</v>
      </c>
      <c r="R65" s="6">
        <v>1.1837800000000001</v>
      </c>
      <c r="S65" s="6">
        <v>1.4287000000000001</v>
      </c>
      <c r="T65" s="6">
        <v>1.5919800000000002</v>
      </c>
      <c r="U65" s="7">
        <f t="shared" ref="U65:U75" si="14">F65+I65+O65+Q65+R65</f>
        <v>8.5313800000000004</v>
      </c>
      <c r="V65" s="7">
        <f t="shared" ref="V65:V75" si="15">F65+I65+O65+P65</f>
        <v>9.26614</v>
      </c>
      <c r="W65" s="8">
        <f t="shared" si="8"/>
        <v>85.454545454545453</v>
      </c>
      <c r="X65" s="8">
        <f t="shared" si="9"/>
        <v>25.531914893617024</v>
      </c>
      <c r="Y65" s="8">
        <f t="shared" si="10"/>
        <v>85.106382978723403</v>
      </c>
      <c r="Z65" s="8">
        <f t="shared" si="11"/>
        <v>105</v>
      </c>
      <c r="AA65" s="8">
        <f t="shared" si="12"/>
        <v>83.333333333333329</v>
      </c>
      <c r="AB65" s="8">
        <f t="shared" si="13"/>
        <v>110.00000000000001</v>
      </c>
    </row>
    <row r="66" spans="1:28" s="9" customFormat="1" x14ac:dyDescent="0.2">
      <c r="A66" s="5" t="s">
        <v>91</v>
      </c>
      <c r="B66" s="5" t="s">
        <v>73</v>
      </c>
      <c r="C66" s="5" t="s">
        <v>4</v>
      </c>
      <c r="D66" s="5" t="s">
        <v>92</v>
      </c>
      <c r="E66" s="6">
        <v>1.9389500000000002</v>
      </c>
      <c r="F66" s="6">
        <v>2.2042800000000002</v>
      </c>
      <c r="G66" s="6">
        <v>0.46943000000000001</v>
      </c>
      <c r="H66" s="6">
        <v>1.5919800000000002</v>
      </c>
      <c r="I66" s="6">
        <v>3.3064200000000001</v>
      </c>
      <c r="J66" s="6">
        <v>1.40829</v>
      </c>
      <c r="K66" s="6">
        <v>0.93886000000000003</v>
      </c>
      <c r="L66" s="6">
        <v>0.85722000000000009</v>
      </c>
      <c r="M66" s="6">
        <v>0.97968000000000011</v>
      </c>
      <c r="N66" s="6">
        <v>1.14296</v>
      </c>
      <c r="O66" s="6">
        <v>0.81640000000000001</v>
      </c>
      <c r="P66" s="6">
        <v>3.4697</v>
      </c>
      <c r="Q66" s="6">
        <v>1.2450100000000002</v>
      </c>
      <c r="R66" s="6">
        <v>1.28583</v>
      </c>
      <c r="S66" s="6">
        <v>1.4287000000000001</v>
      </c>
      <c r="T66" s="6">
        <v>1.5919800000000002</v>
      </c>
      <c r="U66" s="7">
        <f t="shared" si="14"/>
        <v>8.857940000000001</v>
      </c>
      <c r="V66" s="7">
        <f t="shared" si="15"/>
        <v>9.7967999999999993</v>
      </c>
      <c r="W66" s="8">
        <f t="shared" si="8"/>
        <v>87.962962962962962</v>
      </c>
      <c r="X66" s="8">
        <f t="shared" si="9"/>
        <v>24.210526315789473</v>
      </c>
      <c r="Y66" s="8">
        <f t="shared" si="10"/>
        <v>82.10526315789474</v>
      </c>
      <c r="Z66" s="8">
        <f t="shared" si="11"/>
        <v>109.52380952380952</v>
      </c>
      <c r="AA66" s="8">
        <f t="shared" si="12"/>
        <v>71.428571428571431</v>
      </c>
      <c r="AB66" s="8">
        <f t="shared" si="13"/>
        <v>120.00000000000001</v>
      </c>
    </row>
    <row r="67" spans="1:28" s="9" customFormat="1" x14ac:dyDescent="0.2">
      <c r="A67" s="5" t="s">
        <v>91</v>
      </c>
      <c r="B67" s="5" t="s">
        <v>74</v>
      </c>
      <c r="C67" s="5" t="s">
        <v>4</v>
      </c>
      <c r="D67" s="5" t="s">
        <v>92</v>
      </c>
      <c r="E67" s="6">
        <v>2.2451000000000003</v>
      </c>
      <c r="F67" s="6">
        <v>2.5716600000000001</v>
      </c>
      <c r="G67" s="6">
        <v>0.51024999999999998</v>
      </c>
      <c r="H67" s="6">
        <v>1.8777200000000001</v>
      </c>
      <c r="I67" s="6">
        <v>3.5921600000000002</v>
      </c>
      <c r="J67" s="6">
        <v>1.6532100000000001</v>
      </c>
      <c r="K67" s="6">
        <v>1.1021400000000001</v>
      </c>
      <c r="L67" s="6">
        <v>0.97968000000000011</v>
      </c>
      <c r="M67" s="6">
        <v>1.1021400000000001</v>
      </c>
      <c r="N67" s="6">
        <v>1.1837800000000001</v>
      </c>
      <c r="O67" s="6">
        <v>0.93886000000000003</v>
      </c>
      <c r="P67" s="6">
        <v>5.1025</v>
      </c>
      <c r="Q67" s="6">
        <v>1.38788</v>
      </c>
      <c r="R67" s="6">
        <v>1.51034</v>
      </c>
      <c r="S67" s="6">
        <v>1.7144400000000002</v>
      </c>
      <c r="T67" s="6">
        <v>1.8777200000000001</v>
      </c>
      <c r="U67" s="7">
        <f t="shared" si="14"/>
        <v>10.0009</v>
      </c>
      <c r="V67" s="7">
        <f t="shared" si="15"/>
        <v>12.20518</v>
      </c>
      <c r="W67" s="8">
        <f t="shared" si="8"/>
        <v>87.301587301587318</v>
      </c>
      <c r="X67" s="8">
        <f t="shared" si="9"/>
        <v>22.727272727272723</v>
      </c>
      <c r="Y67" s="8">
        <f t="shared" si="10"/>
        <v>83.636363636363626</v>
      </c>
      <c r="Z67" s="8">
        <f t="shared" si="11"/>
        <v>112.5</v>
      </c>
      <c r="AA67" s="8">
        <f t="shared" si="12"/>
        <v>79.310344827586206</v>
      </c>
      <c r="AB67" s="8">
        <f t="shared" si="13"/>
        <v>117.39130434782609</v>
      </c>
    </row>
    <row r="68" spans="1:28" s="9" customFormat="1" x14ac:dyDescent="0.2">
      <c r="A68" s="5" t="s">
        <v>91</v>
      </c>
      <c r="B68" s="5" t="s">
        <v>75</v>
      </c>
      <c r="C68" s="5" t="s">
        <v>4</v>
      </c>
      <c r="D68" s="5" t="s">
        <v>92</v>
      </c>
      <c r="E68" s="6">
        <v>1.7144400000000002</v>
      </c>
      <c r="F68" s="6">
        <v>1.9593600000000002</v>
      </c>
      <c r="G68" s="6">
        <v>0.42861000000000005</v>
      </c>
      <c r="H68" s="6">
        <v>1.4695200000000002</v>
      </c>
      <c r="I68" s="6">
        <v>2.9390400000000003</v>
      </c>
      <c r="J68" s="6">
        <v>1.2450100000000002</v>
      </c>
      <c r="K68" s="6">
        <v>0.77558000000000005</v>
      </c>
      <c r="L68" s="6">
        <v>0.65312000000000003</v>
      </c>
      <c r="M68" s="6">
        <v>0.81640000000000001</v>
      </c>
      <c r="N68" s="6">
        <v>0.93886000000000003</v>
      </c>
      <c r="O68" s="6">
        <v>0.73476000000000008</v>
      </c>
      <c r="P68" s="6">
        <v>2.8982200000000002</v>
      </c>
      <c r="Q68" s="6">
        <v>1.06132</v>
      </c>
      <c r="R68" s="6">
        <v>1.16337</v>
      </c>
      <c r="S68" s="6">
        <v>1.3062400000000001</v>
      </c>
      <c r="T68" s="6">
        <v>1.48993</v>
      </c>
      <c r="U68" s="7">
        <f t="shared" si="14"/>
        <v>7.8578500000000009</v>
      </c>
      <c r="V68" s="7">
        <f t="shared" si="15"/>
        <v>8.5313800000000004</v>
      </c>
      <c r="W68" s="8">
        <f t="shared" si="8"/>
        <v>87.5</v>
      </c>
      <c r="X68" s="8">
        <f t="shared" si="9"/>
        <v>25</v>
      </c>
      <c r="Y68" s="8">
        <f t="shared" si="10"/>
        <v>85.714285714285708</v>
      </c>
      <c r="Z68" s="8">
        <f t="shared" si="11"/>
        <v>118.75</v>
      </c>
      <c r="AA68" s="8">
        <f t="shared" si="12"/>
        <v>78.260869565217391</v>
      </c>
      <c r="AB68" s="8">
        <f t="shared" si="13"/>
        <v>111.1111111111111</v>
      </c>
    </row>
    <row r="69" spans="1:28" s="9" customFormat="1" x14ac:dyDescent="0.2">
      <c r="A69" s="5" t="s">
        <v>91</v>
      </c>
      <c r="B69" s="5" t="s">
        <v>76</v>
      </c>
      <c r="C69" s="5" t="s">
        <v>4</v>
      </c>
      <c r="D69" s="5" t="s">
        <v>92</v>
      </c>
      <c r="E69" s="6">
        <v>1.6328</v>
      </c>
      <c r="F69" s="6">
        <v>1.85731</v>
      </c>
      <c r="G69" s="6">
        <v>0.40820000000000001</v>
      </c>
      <c r="H69" s="6">
        <v>1.26542</v>
      </c>
      <c r="I69" s="6">
        <v>2.8574000000000002</v>
      </c>
      <c r="J69" s="6">
        <v>1.2246000000000001</v>
      </c>
      <c r="K69" s="6">
        <v>0.73476000000000008</v>
      </c>
      <c r="L69" s="6">
        <v>0.65312000000000003</v>
      </c>
      <c r="M69" s="6">
        <v>0.79599000000000009</v>
      </c>
      <c r="N69" s="6">
        <v>0.85722000000000009</v>
      </c>
      <c r="O69" s="6">
        <v>0.73476000000000008</v>
      </c>
      <c r="P69" s="6">
        <v>3.1431400000000003</v>
      </c>
      <c r="Q69" s="6">
        <v>0.97968000000000011</v>
      </c>
      <c r="R69" s="6">
        <v>1.06132</v>
      </c>
      <c r="S69" s="6">
        <v>1.2246000000000001</v>
      </c>
      <c r="T69" s="6">
        <v>1.38788</v>
      </c>
      <c r="U69" s="7">
        <f t="shared" si="14"/>
        <v>7.4904700000000002</v>
      </c>
      <c r="V69" s="7">
        <f t="shared" si="15"/>
        <v>8.5926100000000005</v>
      </c>
      <c r="W69" s="8">
        <f t="shared" si="8"/>
        <v>87.912087912087912</v>
      </c>
      <c r="X69" s="8">
        <f t="shared" si="9"/>
        <v>25</v>
      </c>
      <c r="Y69" s="8">
        <f t="shared" si="10"/>
        <v>77.5</v>
      </c>
      <c r="Z69" s="8">
        <f t="shared" si="11"/>
        <v>112.5</v>
      </c>
      <c r="AA69" s="8">
        <f t="shared" si="12"/>
        <v>85.714285714285708</v>
      </c>
      <c r="AB69" s="8">
        <f t="shared" si="13"/>
        <v>108.33333333333333</v>
      </c>
    </row>
    <row r="70" spans="1:28" s="9" customFormat="1" x14ac:dyDescent="0.2">
      <c r="A70" s="5" t="s">
        <v>91</v>
      </c>
      <c r="B70" s="5" t="s">
        <v>77</v>
      </c>
      <c r="C70" s="5" t="s">
        <v>4</v>
      </c>
      <c r="D70" s="5" t="s">
        <v>92</v>
      </c>
      <c r="E70" s="6">
        <v>2.1226400000000001</v>
      </c>
      <c r="F70" s="6">
        <v>2.32674</v>
      </c>
      <c r="G70" s="6">
        <v>0.51024999999999998</v>
      </c>
      <c r="H70" s="6">
        <v>1.51034</v>
      </c>
      <c r="I70" s="6">
        <v>3.4288800000000004</v>
      </c>
      <c r="J70" s="6">
        <v>1.4287000000000001</v>
      </c>
      <c r="K70" s="6">
        <v>1.0205</v>
      </c>
      <c r="L70" s="6">
        <v>0.89804000000000006</v>
      </c>
      <c r="M70" s="6">
        <v>0.93886000000000003</v>
      </c>
      <c r="N70" s="6">
        <v>1.1021400000000001</v>
      </c>
      <c r="O70" s="6">
        <v>0.89804000000000006</v>
      </c>
      <c r="P70" s="6">
        <v>3.5105200000000001</v>
      </c>
      <c r="Q70" s="6">
        <v>1.2450100000000002</v>
      </c>
      <c r="R70" s="6">
        <v>1.3266500000000001</v>
      </c>
      <c r="S70" s="6">
        <v>1.5511600000000001</v>
      </c>
      <c r="T70" s="6">
        <v>1.73485</v>
      </c>
      <c r="U70" s="7">
        <f t="shared" si="14"/>
        <v>9.2253200000000017</v>
      </c>
      <c r="V70" s="7">
        <f t="shared" si="15"/>
        <v>10.16418</v>
      </c>
      <c r="W70" s="8">
        <f t="shared" si="8"/>
        <v>91.228070175438603</v>
      </c>
      <c r="X70" s="8">
        <f t="shared" si="9"/>
        <v>24.038461538461537</v>
      </c>
      <c r="Y70" s="8">
        <f t="shared" si="10"/>
        <v>71.15384615384616</v>
      </c>
      <c r="Z70" s="8">
        <f t="shared" si="11"/>
        <v>113.63636363636363</v>
      </c>
      <c r="AA70" s="8">
        <f t="shared" si="12"/>
        <v>81.481481481481481</v>
      </c>
      <c r="AB70" s="8">
        <f t="shared" si="13"/>
        <v>104.54545454545455</v>
      </c>
    </row>
    <row r="71" spans="1:28" s="9" customFormat="1" x14ac:dyDescent="0.2">
      <c r="A71" s="5" t="s">
        <v>91</v>
      </c>
      <c r="B71" s="5" t="s">
        <v>78</v>
      </c>
      <c r="C71" s="5" t="s">
        <v>4</v>
      </c>
      <c r="D71" s="5" t="s">
        <v>92</v>
      </c>
      <c r="E71" s="6">
        <v>1.59375</v>
      </c>
      <c r="F71" s="6">
        <v>1.84375</v>
      </c>
      <c r="G71" s="6">
        <v>0.390625</v>
      </c>
      <c r="H71" s="6">
        <v>1.25</v>
      </c>
      <c r="I71" s="6">
        <v>2.75</v>
      </c>
      <c r="J71" s="6">
        <v>1.15625</v>
      </c>
      <c r="K71" s="6">
        <v>0.71875</v>
      </c>
      <c r="L71" s="6">
        <v>0.625</v>
      </c>
      <c r="M71" s="6">
        <v>0.78125</v>
      </c>
      <c r="N71" s="6">
        <v>0.875</v>
      </c>
      <c r="O71" s="6">
        <v>0.71875</v>
      </c>
      <c r="P71" s="6">
        <v>3.4375</v>
      </c>
      <c r="Q71" s="6">
        <v>1</v>
      </c>
      <c r="R71" s="6">
        <v>1.09375</v>
      </c>
      <c r="S71" s="6">
        <v>1.15625</v>
      </c>
      <c r="T71" s="6">
        <v>1.3125</v>
      </c>
      <c r="U71" s="7">
        <f t="shared" si="14"/>
        <v>7.40625</v>
      </c>
      <c r="V71" s="7">
        <f t="shared" si="15"/>
        <v>8.75</v>
      </c>
      <c r="W71" s="8">
        <f t="shared" si="8"/>
        <v>86.440677966101703</v>
      </c>
      <c r="X71" s="8">
        <f t="shared" si="9"/>
        <v>24.509803921568626</v>
      </c>
      <c r="Y71" s="8">
        <f t="shared" si="10"/>
        <v>78.431372549019613</v>
      </c>
      <c r="Z71" s="8">
        <f t="shared" si="11"/>
        <v>114.99999999999999</v>
      </c>
      <c r="AA71" s="8">
        <f t="shared" si="12"/>
        <v>82.142857142857139</v>
      </c>
      <c r="AB71" s="8">
        <f t="shared" si="13"/>
        <v>108.69565217391303</v>
      </c>
    </row>
    <row r="72" spans="1:28" s="9" customFormat="1" x14ac:dyDescent="0.2">
      <c r="A72" s="5" t="s">
        <v>91</v>
      </c>
      <c r="B72" s="5" t="s">
        <v>79</v>
      </c>
      <c r="C72" s="5" t="s">
        <v>4</v>
      </c>
      <c r="D72" s="5" t="s">
        <v>92</v>
      </c>
      <c r="E72" s="6">
        <v>1.9593600000000002</v>
      </c>
      <c r="F72" s="6">
        <v>2.28592</v>
      </c>
      <c r="G72" s="6">
        <v>0.48984000000000005</v>
      </c>
      <c r="H72" s="6">
        <v>1.6736200000000001</v>
      </c>
      <c r="I72" s="6">
        <v>3.2656000000000001</v>
      </c>
      <c r="J72" s="6">
        <v>1.4287000000000001</v>
      </c>
      <c r="K72" s="6">
        <v>0.87763000000000002</v>
      </c>
      <c r="L72" s="6">
        <v>0.89804000000000006</v>
      </c>
      <c r="M72" s="6">
        <v>0.93886000000000003</v>
      </c>
      <c r="N72" s="6">
        <v>0.97968000000000011</v>
      </c>
      <c r="O72" s="6">
        <v>0.89804000000000006</v>
      </c>
      <c r="P72" s="6">
        <v>4.5718399999999999</v>
      </c>
      <c r="Q72" s="6">
        <v>1.26542</v>
      </c>
      <c r="R72" s="6">
        <v>1.38788</v>
      </c>
      <c r="S72" s="6">
        <v>1.4695200000000002</v>
      </c>
      <c r="T72" s="6">
        <v>1.6328</v>
      </c>
      <c r="U72" s="7">
        <f t="shared" si="14"/>
        <v>9.1028599999999997</v>
      </c>
      <c r="V72" s="7">
        <f t="shared" si="15"/>
        <v>11.0214</v>
      </c>
      <c r="W72" s="8">
        <f t="shared" si="8"/>
        <v>85.714285714285722</v>
      </c>
      <c r="X72" s="8">
        <f t="shared" si="9"/>
        <v>25</v>
      </c>
      <c r="Y72" s="8">
        <f t="shared" si="10"/>
        <v>85.416666666666657</v>
      </c>
      <c r="Z72" s="8">
        <f t="shared" si="11"/>
        <v>97.72727272727272</v>
      </c>
      <c r="AA72" s="8">
        <f t="shared" si="12"/>
        <v>91.666666666666657</v>
      </c>
      <c r="AB72" s="8">
        <f t="shared" si="13"/>
        <v>104.54545454545455</v>
      </c>
    </row>
    <row r="73" spans="1:28" s="9" customFormat="1" x14ac:dyDescent="0.2">
      <c r="A73" s="5" t="s">
        <v>91</v>
      </c>
      <c r="B73" s="5" t="s">
        <v>80</v>
      </c>
      <c r="C73" s="5" t="s">
        <v>4</v>
      </c>
      <c r="D73" s="5" t="s">
        <v>92</v>
      </c>
      <c r="E73" s="6">
        <v>1.9593600000000002</v>
      </c>
      <c r="F73" s="6">
        <v>2.3675600000000001</v>
      </c>
      <c r="G73" s="6">
        <v>0.53066000000000002</v>
      </c>
      <c r="H73" s="6">
        <v>1.6328</v>
      </c>
      <c r="I73" s="6">
        <v>3.3880600000000003</v>
      </c>
      <c r="J73" s="6">
        <v>1.51034</v>
      </c>
      <c r="K73" s="6">
        <v>0.95927000000000007</v>
      </c>
      <c r="L73" s="6">
        <v>0.89804000000000006</v>
      </c>
      <c r="M73" s="6">
        <v>0.97968000000000011</v>
      </c>
      <c r="N73" s="6">
        <v>1.0205</v>
      </c>
      <c r="O73" s="6">
        <v>0.93886000000000003</v>
      </c>
      <c r="P73" s="6">
        <v>3.7554400000000001</v>
      </c>
      <c r="Q73" s="6">
        <v>1.3062400000000001</v>
      </c>
      <c r="R73" s="6">
        <v>1.38788</v>
      </c>
      <c r="S73" s="6">
        <v>1.5307500000000001</v>
      </c>
      <c r="T73" s="6">
        <v>1.6736200000000001</v>
      </c>
      <c r="U73" s="7">
        <f t="shared" si="14"/>
        <v>9.3886000000000003</v>
      </c>
      <c r="V73" s="7">
        <f t="shared" si="15"/>
        <v>10.449920000000001</v>
      </c>
      <c r="W73" s="8">
        <f t="shared" si="8"/>
        <v>82.758620689655189</v>
      </c>
      <c r="X73" s="8">
        <f t="shared" si="9"/>
        <v>27.083333333333332</v>
      </c>
      <c r="Y73" s="8">
        <f t="shared" si="10"/>
        <v>83.333333333333329</v>
      </c>
      <c r="Z73" s="8">
        <f t="shared" si="11"/>
        <v>106.81818181818181</v>
      </c>
      <c r="AA73" s="8">
        <f t="shared" si="12"/>
        <v>92</v>
      </c>
      <c r="AB73" s="8">
        <f t="shared" si="13"/>
        <v>104.34782608695654</v>
      </c>
    </row>
    <row r="74" spans="1:28" s="9" customFormat="1" ht="17" x14ac:dyDescent="0.2">
      <c r="A74" s="5" t="s">
        <v>91</v>
      </c>
      <c r="B74" s="11" t="s">
        <v>81</v>
      </c>
      <c r="C74" s="5" t="s">
        <v>4</v>
      </c>
      <c r="D74" s="5" t="s">
        <v>92</v>
      </c>
      <c r="E74" s="6">
        <v>2.0001800000000003</v>
      </c>
      <c r="F74" s="6">
        <v>2.28592</v>
      </c>
      <c r="G74" s="6">
        <v>0.48984000000000005</v>
      </c>
      <c r="H74" s="6">
        <v>1.6328</v>
      </c>
      <c r="I74" s="6">
        <v>3.3472400000000002</v>
      </c>
      <c r="J74" s="6">
        <v>1.4491100000000001</v>
      </c>
      <c r="K74" s="6">
        <v>0.97968000000000011</v>
      </c>
      <c r="L74" s="6">
        <v>0.85722000000000009</v>
      </c>
      <c r="M74" s="6">
        <v>0.93886000000000003</v>
      </c>
      <c r="N74" s="6">
        <v>1.06132</v>
      </c>
      <c r="O74" s="6">
        <v>0.89804000000000006</v>
      </c>
      <c r="P74" s="6">
        <v>4.2044600000000001</v>
      </c>
      <c r="Q74" s="6">
        <v>1.3062400000000001</v>
      </c>
      <c r="R74" s="6">
        <v>1.4287000000000001</v>
      </c>
      <c r="S74" s="6">
        <v>1.4695200000000002</v>
      </c>
      <c r="T74" s="6">
        <v>1.6328</v>
      </c>
      <c r="U74" s="7">
        <f t="shared" si="14"/>
        <v>9.26614</v>
      </c>
      <c r="V74" s="7">
        <f t="shared" si="15"/>
        <v>10.735659999999999</v>
      </c>
      <c r="W74" s="8">
        <f t="shared" si="8"/>
        <v>87.500000000000014</v>
      </c>
      <c r="X74" s="8">
        <f t="shared" si="9"/>
        <v>24.489795918367346</v>
      </c>
      <c r="Y74" s="8">
        <f t="shared" si="10"/>
        <v>81.632653061224474</v>
      </c>
      <c r="Z74" s="8">
        <f t="shared" si="11"/>
        <v>114.28571428571428</v>
      </c>
      <c r="AA74" s="8">
        <f t="shared" si="12"/>
        <v>84.615384615384613</v>
      </c>
      <c r="AB74" s="8">
        <f t="shared" si="13"/>
        <v>104.54545454545455</v>
      </c>
    </row>
    <row r="75" spans="1:28" s="9" customFormat="1" x14ac:dyDescent="0.2">
      <c r="A75" s="5" t="s">
        <v>91</v>
      </c>
      <c r="B75" s="5" t="s">
        <v>82</v>
      </c>
      <c r="C75" s="5" t="s">
        <v>4</v>
      </c>
      <c r="D75" s="5" t="s">
        <v>92</v>
      </c>
      <c r="E75" s="6">
        <v>2.0001800000000003</v>
      </c>
      <c r="F75" s="6">
        <v>2.06141</v>
      </c>
      <c r="G75" s="6">
        <v>0.46943000000000001</v>
      </c>
      <c r="H75" s="6">
        <v>1.4695200000000002</v>
      </c>
      <c r="I75" s="6">
        <v>3.02068</v>
      </c>
      <c r="J75" s="6">
        <v>1.3062400000000001</v>
      </c>
      <c r="K75" s="6">
        <v>0.85722000000000009</v>
      </c>
      <c r="L75" s="6">
        <v>0.73476000000000008</v>
      </c>
      <c r="M75" s="6">
        <v>0.87763000000000002</v>
      </c>
      <c r="N75" s="6">
        <v>0.93886000000000003</v>
      </c>
      <c r="O75" s="6">
        <v>0.77558000000000005</v>
      </c>
      <c r="P75" s="6">
        <v>3.5105200000000001</v>
      </c>
      <c r="Q75" s="6">
        <v>1.14296</v>
      </c>
      <c r="R75" s="6">
        <v>1.26542</v>
      </c>
      <c r="S75" s="6">
        <v>1.5919800000000002</v>
      </c>
      <c r="T75" s="6">
        <v>1.5919800000000002</v>
      </c>
      <c r="U75" s="7">
        <f t="shared" si="14"/>
        <v>8.2660499999999999</v>
      </c>
      <c r="V75" s="7">
        <f t="shared" si="15"/>
        <v>9.3681900000000002</v>
      </c>
      <c r="W75" s="8">
        <f t="shared" si="8"/>
        <v>97.029702970297052</v>
      </c>
      <c r="X75" s="8">
        <f t="shared" si="9"/>
        <v>23.469387755102041</v>
      </c>
      <c r="Y75" s="8">
        <f t="shared" si="10"/>
        <v>73.469387755102034</v>
      </c>
      <c r="Z75" s="8">
        <f t="shared" si="11"/>
        <v>116.66666666666667</v>
      </c>
      <c r="AA75" s="8">
        <f t="shared" si="12"/>
        <v>82.608695652173907</v>
      </c>
      <c r="AB75" s="8">
        <f t="shared" si="13"/>
        <v>113.1578947368421</v>
      </c>
    </row>
    <row r="76" spans="1:28" s="9" customFormat="1" x14ac:dyDescent="0.2">
      <c r="A76" s="4" t="s">
        <v>89</v>
      </c>
      <c r="B76" s="4" t="s">
        <v>83</v>
      </c>
      <c r="C76" s="4" t="s">
        <v>4</v>
      </c>
      <c r="D76" s="4" t="s">
        <v>94</v>
      </c>
      <c r="E76" s="6">
        <v>1.1636499999999999</v>
      </c>
      <c r="F76" s="6">
        <v>1.3209</v>
      </c>
      <c r="G76" s="6">
        <v>0.629</v>
      </c>
      <c r="H76" s="6">
        <v>0.22014999999999998</v>
      </c>
      <c r="I76" s="6">
        <v>2.8933999999999997</v>
      </c>
      <c r="J76" s="6">
        <v>1.258</v>
      </c>
      <c r="K76" s="6">
        <v>1.1951000000000001</v>
      </c>
      <c r="L76" s="6">
        <v>1.7611999999999999</v>
      </c>
      <c r="M76" s="6">
        <v>0.75479999999999992</v>
      </c>
      <c r="N76" s="6">
        <v>0.88059999999999994</v>
      </c>
      <c r="O76" s="6">
        <v>0.69189999999999996</v>
      </c>
      <c r="P76" s="6">
        <v>4.4029999999999996</v>
      </c>
      <c r="Q76" s="6">
        <v>0.94350000000000001</v>
      </c>
      <c r="R76" s="6">
        <v>1.1951000000000001</v>
      </c>
      <c r="S76" s="6">
        <v>1.1321999999999999</v>
      </c>
      <c r="T76" s="6">
        <v>1.3209</v>
      </c>
      <c r="U76" s="7">
        <f>F76+I76+O76+Q76+R76</f>
        <v>7.0448000000000004</v>
      </c>
      <c r="V76" s="7">
        <f>F76+I76+O76+P76</f>
        <v>9.3092000000000006</v>
      </c>
      <c r="W76" s="8">
        <f t="shared" si="8"/>
        <v>88.095238095238088</v>
      </c>
      <c r="X76" s="8">
        <f t="shared" si="9"/>
        <v>54.054054054054056</v>
      </c>
      <c r="Y76" s="8">
        <f t="shared" si="10"/>
        <v>18.918918918918919</v>
      </c>
      <c r="Z76" s="8">
        <f t="shared" si="11"/>
        <v>67.857142857142861</v>
      </c>
      <c r="AA76" s="8">
        <f t="shared" si="12"/>
        <v>78.571428571428569</v>
      </c>
      <c r="AB76" s="8">
        <f t="shared" si="13"/>
        <v>109.09090909090908</v>
      </c>
    </row>
    <row r="77" spans="1:28" s="9" customFormat="1" x14ac:dyDescent="0.2">
      <c r="A77" s="4" t="s">
        <v>89</v>
      </c>
      <c r="B77" s="4" t="s">
        <v>84</v>
      </c>
      <c r="C77" s="4" t="s">
        <v>4</v>
      </c>
      <c r="D77" s="4" t="s">
        <v>94</v>
      </c>
      <c r="E77" s="6">
        <v>1.1321999999999999</v>
      </c>
      <c r="F77" s="6">
        <v>1.3837999999999999</v>
      </c>
      <c r="G77" s="6">
        <v>0.629</v>
      </c>
      <c r="H77" s="6">
        <v>0.25159999999999999</v>
      </c>
      <c r="I77" s="6">
        <v>2.8933999999999997</v>
      </c>
      <c r="J77" s="6">
        <v>1.4466999999999999</v>
      </c>
      <c r="K77" s="6">
        <v>1.258</v>
      </c>
      <c r="L77" s="6">
        <v>1.7611999999999999</v>
      </c>
      <c r="M77" s="6">
        <v>0.75479999999999992</v>
      </c>
      <c r="N77" s="6">
        <v>0.94350000000000001</v>
      </c>
      <c r="O77" s="6">
        <v>0.75479999999999992</v>
      </c>
      <c r="P77" s="6">
        <v>4.5287999999999995</v>
      </c>
      <c r="Q77" s="6">
        <v>1.0064</v>
      </c>
      <c r="R77" s="6">
        <v>1.28945</v>
      </c>
      <c r="S77" s="6">
        <v>1.1951000000000001</v>
      </c>
      <c r="T77" s="6">
        <v>1.4152499999999999</v>
      </c>
      <c r="U77" s="7">
        <f t="shared" ref="U77:U79" si="16">F77+I77+O77+Q77+R77</f>
        <v>7.3278499999999998</v>
      </c>
      <c r="V77" s="7">
        <f t="shared" ref="V77:V79" si="17">F77+I77+O77+P77</f>
        <v>9.5608000000000004</v>
      </c>
      <c r="W77" s="8">
        <f t="shared" si="8"/>
        <v>81.818181818181813</v>
      </c>
      <c r="X77" s="8">
        <f t="shared" si="9"/>
        <v>55.555555555555557</v>
      </c>
      <c r="Y77" s="8">
        <f t="shared" si="10"/>
        <v>22.222222222222225</v>
      </c>
      <c r="Z77" s="8">
        <f t="shared" si="11"/>
        <v>71.428571428571431</v>
      </c>
      <c r="AA77" s="8">
        <f t="shared" si="12"/>
        <v>80</v>
      </c>
      <c r="AB77" s="8">
        <f t="shared" si="13"/>
        <v>100</v>
      </c>
    </row>
    <row r="78" spans="1:28" s="9" customFormat="1" x14ac:dyDescent="0.2">
      <c r="A78" s="4" t="s">
        <v>91</v>
      </c>
      <c r="B78" s="4" t="s">
        <v>85</v>
      </c>
      <c r="C78" s="4" t="s">
        <v>4</v>
      </c>
      <c r="D78" s="4" t="s">
        <v>94</v>
      </c>
      <c r="E78" s="6">
        <v>1.5095999999999998</v>
      </c>
      <c r="F78" s="6">
        <v>1.7297499999999999</v>
      </c>
      <c r="G78" s="6">
        <v>0.69189999999999996</v>
      </c>
      <c r="H78" s="6">
        <v>0.37739999999999996</v>
      </c>
      <c r="I78" s="6">
        <v>3.5223999999999998</v>
      </c>
      <c r="J78" s="6">
        <v>1.9499</v>
      </c>
      <c r="K78" s="6">
        <v>1.6982999999999999</v>
      </c>
      <c r="L78" s="6">
        <v>2.2329499999999998</v>
      </c>
      <c r="M78" s="6">
        <v>0.91204999999999992</v>
      </c>
      <c r="N78" s="6">
        <v>1.1321999999999999</v>
      </c>
      <c r="O78" s="6">
        <v>0.81769999999999998</v>
      </c>
      <c r="P78" s="6">
        <v>5.9125999999999994</v>
      </c>
      <c r="Q78" s="6">
        <v>1.258</v>
      </c>
      <c r="R78" s="6">
        <v>1.4152499999999999</v>
      </c>
      <c r="S78" s="6">
        <v>1.5725</v>
      </c>
      <c r="T78" s="6">
        <v>1.8240999999999998</v>
      </c>
      <c r="U78" s="7">
        <f t="shared" si="16"/>
        <v>8.7431000000000001</v>
      </c>
      <c r="V78" s="7">
        <f t="shared" si="17"/>
        <v>11.98245</v>
      </c>
      <c r="W78" s="8">
        <f t="shared" si="8"/>
        <v>87.272727272727266</v>
      </c>
      <c r="X78" s="8">
        <f t="shared" si="9"/>
        <v>45.833333333333336</v>
      </c>
      <c r="Y78" s="8">
        <f t="shared" si="10"/>
        <v>25</v>
      </c>
      <c r="Z78" s="8">
        <f t="shared" si="11"/>
        <v>76.056338028169023</v>
      </c>
      <c r="AA78" s="8">
        <f t="shared" si="12"/>
        <v>72.222222222222229</v>
      </c>
      <c r="AB78" s="8">
        <f t="shared" si="13"/>
        <v>111.53846153846152</v>
      </c>
    </row>
    <row r="79" spans="1:28" s="9" customFormat="1" x14ac:dyDescent="0.2">
      <c r="A79" s="4" t="s">
        <v>91</v>
      </c>
      <c r="B79" s="4" t="s">
        <v>65</v>
      </c>
      <c r="C79" s="4" t="s">
        <v>4</v>
      </c>
      <c r="D79" s="4" t="s">
        <v>94</v>
      </c>
      <c r="E79" s="6">
        <v>1.7459750000000001</v>
      </c>
      <c r="F79" s="6">
        <v>1.9047000000000001</v>
      </c>
      <c r="G79" s="6">
        <v>0.76188000000000011</v>
      </c>
      <c r="H79" s="6">
        <v>0.34919500000000003</v>
      </c>
      <c r="I79" s="6">
        <v>3.9998700000000005</v>
      </c>
      <c r="J79" s="6">
        <v>2.1586600000000002</v>
      </c>
      <c r="K79" s="6">
        <v>1.9047000000000001</v>
      </c>
      <c r="L79" s="6">
        <v>2.5396000000000001</v>
      </c>
      <c r="M79" s="6">
        <v>1.0793300000000001</v>
      </c>
      <c r="N79" s="6">
        <v>1.3332900000000001</v>
      </c>
      <c r="O79" s="6">
        <v>0.88886000000000009</v>
      </c>
      <c r="P79" s="6">
        <v>5.0792000000000002</v>
      </c>
      <c r="Q79" s="6">
        <v>1.4602700000000002</v>
      </c>
      <c r="R79" s="6">
        <v>1.58725</v>
      </c>
      <c r="S79" s="6">
        <v>1.9047000000000001</v>
      </c>
      <c r="T79" s="6">
        <v>2.1586600000000002</v>
      </c>
      <c r="U79" s="7">
        <f t="shared" si="16"/>
        <v>9.8409499999999994</v>
      </c>
      <c r="V79" s="7">
        <f t="shared" si="17"/>
        <v>11.872630000000001</v>
      </c>
      <c r="W79" s="8">
        <f t="shared" si="8"/>
        <v>91.666666666666657</v>
      </c>
      <c r="X79" s="8">
        <f t="shared" si="9"/>
        <v>43.63636363636364</v>
      </c>
      <c r="Y79" s="8">
        <f t="shared" si="10"/>
        <v>20</v>
      </c>
      <c r="Z79" s="8">
        <f t="shared" si="11"/>
        <v>75</v>
      </c>
      <c r="AA79" s="8">
        <f t="shared" si="12"/>
        <v>66.666666666666671</v>
      </c>
      <c r="AB79" s="8">
        <f t="shared" si="13"/>
        <v>121.42857142857142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811C4-CD0E-D44E-B85A-B2181E5B2EC8}">
  <dimension ref="A1:B6"/>
  <sheetViews>
    <sheetView workbookViewId="0">
      <selection activeCell="B6" sqref="B6"/>
    </sheetView>
  </sheetViews>
  <sheetFormatPr baseColWidth="10" defaultRowHeight="16" x14ac:dyDescent="0.2"/>
  <cols>
    <col min="2" max="2" width="28.1640625" customWidth="1"/>
  </cols>
  <sheetData>
    <row r="1" spans="1:2" x14ac:dyDescent="0.2">
      <c r="A1" t="s">
        <v>120</v>
      </c>
      <c r="B1" t="s">
        <v>121</v>
      </c>
    </row>
    <row r="2" spans="1:2" x14ac:dyDescent="0.2">
      <c r="A2" t="s">
        <v>122</v>
      </c>
      <c r="B2" t="s">
        <v>123</v>
      </c>
    </row>
    <row r="3" spans="1:2" x14ac:dyDescent="0.2">
      <c r="A3" t="s">
        <v>124</v>
      </c>
      <c r="B3" t="s">
        <v>125</v>
      </c>
    </row>
    <row r="4" spans="1:2" x14ac:dyDescent="0.2">
      <c r="A4" t="s">
        <v>126</v>
      </c>
      <c r="B4" t="s">
        <v>127</v>
      </c>
    </row>
    <row r="5" spans="1:2" x14ac:dyDescent="0.2">
      <c r="A5" t="s">
        <v>128</v>
      </c>
      <c r="B5" t="s">
        <v>132</v>
      </c>
    </row>
    <row r="6" spans="1:2" x14ac:dyDescent="0.2">
      <c r="A6" t="s">
        <v>131</v>
      </c>
      <c r="B6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measurements</vt:lpstr>
      <vt:lpstr>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AT</cp:lastModifiedBy>
  <dcterms:created xsi:type="dcterms:W3CDTF">2022-03-01T13:39:07Z</dcterms:created>
  <dcterms:modified xsi:type="dcterms:W3CDTF">2022-05-02T18:50:56Z</dcterms:modified>
</cp:coreProperties>
</file>